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9CFE40AF-EBC9-493E-AF28-0A05326D3E28}" xr6:coauthVersionLast="47" xr6:coauthVersionMax="47" xr10:uidLastSave="{00000000-0000-0000-0000-000000000000}"/>
  <bookViews>
    <workbookView xWindow="-120" yWindow="-120" windowWidth="29040" windowHeight="15720" tabRatio="766" activeTab="1" xr2:uid="{EAEEF93D-141C-4069-8CAE-07F8F0E19608}"/>
  </bookViews>
  <sheets>
    <sheet name="Summary Budget" sheetId="12" r:id="rId1"/>
    <sheet name="Detailed Budget" sheetId="10" r:id="rId2"/>
    <sheet name="Budget mod request template" sheetId="19" state="hidden" r:id="rId3"/>
  </sheets>
  <definedNames>
    <definedName name="_Key1" localSheetId="1" hidden="1">#REF!</definedName>
    <definedName name="_Key1" hidden="1">#REF!</definedName>
    <definedName name="_Order1" hidden="1">255</definedName>
    <definedName name="_Sort" localSheetId="1" hidden="1">#REF!</definedName>
    <definedName name="_Sort" hidden="1">#REF!</definedName>
    <definedName name="wrn.All._.Grant._.Forms." localSheetId="1" hidden="1">{"Form DD",#N/A,FALSE,"DD";"EE",#N/A,FALSE,"EE";"Indirects",#N/A,FALSE,"DD"}</definedName>
    <definedName name="wrn.All._.Grant._.Forms." hidden="1">{"Form DD",#N/A,FALSE,"DD";"EE",#N/A,FALSE,"EE";"Indirects",#N/A,FALSE,"DD"}</definedName>
    <definedName name="wrn.Summary._.1._.Year." localSheetId="1" hidden="1">{"One Year",#N/A,FALSE,"Summary"}</definedName>
    <definedName name="wrn.Summary._.1._.Year." hidden="1">{"One Year",#N/A,FALSE,"Summary"}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2" l="1"/>
  <c r="H13" i="10"/>
  <c r="H12" i="10"/>
  <c r="H34" i="10"/>
  <c r="H33" i="10"/>
  <c r="C1" i="12"/>
  <c r="H10" i="10"/>
  <c r="H11" i="10"/>
  <c r="H17" i="10"/>
  <c r="H18" i="10" s="1"/>
  <c r="F7" i="12" s="1"/>
  <c r="H21" i="10"/>
  <c r="H22" i="10" s="1"/>
  <c r="F8" i="12" s="1"/>
  <c r="H25" i="10"/>
  <c r="H26" i="10" s="1"/>
  <c r="F9" i="12" s="1"/>
  <c r="H29" i="10"/>
  <c r="H30" i="10" s="1"/>
  <c r="G41" i="19"/>
  <c r="G42" i="19"/>
  <c r="G44" i="19"/>
  <c r="G43" i="19"/>
  <c r="G45" i="19"/>
  <c r="G35" i="19"/>
  <c r="G36" i="19"/>
  <c r="G37" i="19"/>
  <c r="G3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31" i="19"/>
  <c r="G32" i="19"/>
  <c r="G47" i="19"/>
  <c r="H37" i="19"/>
  <c r="I37" i="19"/>
  <c r="N36" i="19"/>
  <c r="H36" i="19"/>
  <c r="N27" i="19"/>
  <c r="N28" i="19"/>
  <c r="G23" i="19"/>
  <c r="G24" i="19"/>
  <c r="N23" i="19"/>
  <c r="N24" i="19"/>
  <c r="H24" i="19"/>
  <c r="G27" i="19"/>
  <c r="G28" i="19"/>
  <c r="N41" i="19"/>
  <c r="N42" i="19"/>
  <c r="N43" i="19"/>
  <c r="N44" i="19"/>
  <c r="N45" i="19"/>
  <c r="N35" i="19"/>
  <c r="N38" i="19"/>
  <c r="N31" i="19"/>
  <c r="N32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47" i="19"/>
  <c r="H47" i="19"/>
  <c r="I47" i="19"/>
  <c r="H45" i="19"/>
  <c r="I45" i="19"/>
  <c r="H44" i="19"/>
  <c r="I44" i="19"/>
  <c r="H43" i="19"/>
  <c r="I43" i="19"/>
  <c r="H42" i="19"/>
  <c r="I42" i="19"/>
  <c r="H41" i="19"/>
  <c r="I41" i="19"/>
  <c r="H38" i="19"/>
  <c r="I38" i="19"/>
  <c r="I36" i="19"/>
  <c r="H35" i="19"/>
  <c r="I35" i="19"/>
  <c r="H32" i="19"/>
  <c r="I32" i="19"/>
  <c r="H31" i="19"/>
  <c r="I31" i="19"/>
  <c r="H28" i="19"/>
  <c r="H27" i="19"/>
  <c r="H23" i="19"/>
  <c r="H20" i="19"/>
  <c r="I20" i="19"/>
  <c r="H19" i="19"/>
  <c r="I19" i="19"/>
  <c r="H18" i="19"/>
  <c r="I18" i="19"/>
  <c r="H17" i="19"/>
  <c r="I17" i="19"/>
  <c r="H16" i="19"/>
  <c r="I16" i="19"/>
  <c r="H15" i="19"/>
  <c r="I15" i="19"/>
  <c r="H14" i="19"/>
  <c r="I14" i="19"/>
  <c r="H13" i="19"/>
  <c r="I13" i="19"/>
  <c r="H12" i="19"/>
  <c r="I12" i="19"/>
  <c r="H11" i="19"/>
  <c r="I11" i="19"/>
  <c r="H10" i="19"/>
  <c r="I10" i="19"/>
  <c r="H9" i="19"/>
  <c r="I9" i="19"/>
  <c r="B3" i="12"/>
  <c r="B1" i="12"/>
  <c r="H14" i="10" l="1"/>
  <c r="H35" i="10"/>
  <c r="F10" i="12"/>
  <c r="F11" i="12"/>
  <c r="H37" i="10" l="1"/>
  <c r="F6" i="12"/>
  <c r="F12" i="12" s="1"/>
  <c r="C12" i="12" l="1"/>
  <c r="C10" i="12"/>
  <c r="F17" i="12"/>
  <c r="F16" i="12" s="1"/>
</calcChain>
</file>

<file path=xl/sharedStrings.xml><?xml version="1.0" encoding="utf-8"?>
<sst xmlns="http://schemas.openxmlformats.org/spreadsheetml/2006/main" count="168" uniqueCount="104">
  <si>
    <t>Summary Budget</t>
  </si>
  <si>
    <t>Start Date</t>
  </si>
  <si>
    <t>End Date</t>
  </si>
  <si>
    <t>Budgeted Costs</t>
  </si>
  <si>
    <t>Personnel</t>
  </si>
  <si>
    <t>Travel</t>
  </si>
  <si>
    <t>Subgrant Duration (months)</t>
  </si>
  <si>
    <t>Supplies</t>
  </si>
  <si>
    <t>Equipment</t>
  </si>
  <si>
    <t>Contractual</t>
  </si>
  <si>
    <t>Other Direct Costs</t>
  </si>
  <si>
    <t>Totals</t>
  </si>
  <si>
    <t>Retention Amount</t>
  </si>
  <si>
    <t>Amount Prior to this Modification</t>
  </si>
  <si>
    <t>Change Made by this Modification</t>
  </si>
  <si>
    <t>New/Current Totals</t>
  </si>
  <si>
    <t>LOE</t>
  </si>
  <si>
    <t>Audit</t>
  </si>
  <si>
    <t>DESCRIPTION</t>
  </si>
  <si>
    <t>TOTAL</t>
  </si>
  <si>
    <t>BUDGET NARRATIVE</t>
  </si>
  <si>
    <t>Unit</t>
  </si>
  <si>
    <t>Qty</t>
  </si>
  <si>
    <t>Rate</t>
  </si>
  <si>
    <t xml:space="preserve"> (Explain Nature of Cost and provide any supporting information)</t>
  </si>
  <si>
    <t xml:space="preserve">Personnel </t>
  </si>
  <si>
    <t>month</t>
  </si>
  <si>
    <t>Total Personnel</t>
  </si>
  <si>
    <t>Total Travel</t>
  </si>
  <si>
    <t>each</t>
  </si>
  <si>
    <t>Total Supplies</t>
  </si>
  <si>
    <t xml:space="preserve">Equipment </t>
  </si>
  <si>
    <t>Total Equipment</t>
  </si>
  <si>
    <t>Total Contractual</t>
  </si>
  <si>
    <t>Office rent</t>
  </si>
  <si>
    <t>Office utilities</t>
  </si>
  <si>
    <t>Total Other Direct Costs</t>
  </si>
  <si>
    <t>PROJECT TOTAL</t>
  </si>
  <si>
    <t>Project title:</t>
  </si>
  <si>
    <t>Organisation Name:</t>
  </si>
  <si>
    <t>BUDGET LINE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</si>
  <si>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</si>
  <si>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</si>
  <si>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</si>
  <si>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</si>
  <si>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</si>
  <si>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</si>
  <si>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</si>
  <si>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</si>
  <si>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</si>
  <si>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</si>
  <si>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</si>
  <si>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Manager Progect</t>
  </si>
  <si>
    <t>Programing Director</t>
  </si>
  <si>
    <t>Producer TV Show</t>
  </si>
  <si>
    <t>TV Host 1</t>
  </si>
  <si>
    <t>TV Host 2</t>
  </si>
  <si>
    <t>Documentary writer</t>
  </si>
  <si>
    <t>Accountant</t>
  </si>
  <si>
    <t>N/A</t>
  </si>
  <si>
    <t>Laptop</t>
  </si>
  <si>
    <t>Subscription Privesc.eu</t>
  </si>
  <si>
    <t>TV Audience</t>
  </si>
  <si>
    <t>2</t>
  </si>
  <si>
    <t>3</t>
  </si>
  <si>
    <t>4</t>
  </si>
  <si>
    <t>4.1</t>
  </si>
  <si>
    <t>5</t>
  </si>
  <si>
    <t>5.1</t>
  </si>
  <si>
    <t>5.2</t>
  </si>
  <si>
    <t>5.3</t>
  </si>
  <si>
    <t>ea</t>
  </si>
  <si>
    <t>6</t>
  </si>
  <si>
    <t>6.1</t>
  </si>
  <si>
    <t>6.2</t>
  </si>
  <si>
    <t>6.3</t>
  </si>
  <si>
    <t>6.4</t>
  </si>
  <si>
    <t>Project Duration:</t>
  </si>
  <si>
    <t>Stage Decoration</t>
  </si>
  <si>
    <t>Promotion on social networks</t>
  </si>
  <si>
    <t>Annex 2</t>
  </si>
  <si>
    <t>Detailed Budget revision</t>
  </si>
  <si>
    <t>Organisation:</t>
  </si>
  <si>
    <t>Subgrant/ Project number</t>
  </si>
  <si>
    <t>Date:</t>
  </si>
  <si>
    <t xml:space="preserve">APPROVED BUDGET </t>
  </si>
  <si>
    <t>Varience</t>
  </si>
  <si>
    <t>AMENDED BUDGET</t>
  </si>
  <si>
    <t>%</t>
  </si>
  <si>
    <t>mo</t>
  </si>
  <si>
    <t>IT Engineer</t>
  </si>
  <si>
    <t>Cameraman 1</t>
  </si>
  <si>
    <t>Cameraman 2</t>
  </si>
  <si>
    <t>Video Editor</t>
  </si>
  <si>
    <t>EUR</t>
  </si>
  <si>
    <t>2.1</t>
  </si>
  <si>
    <t>3.1</t>
  </si>
  <si>
    <t>Total Amount</t>
  </si>
  <si>
    <t xml:space="preserve">Initial Advance </t>
  </si>
  <si>
    <t>line</t>
  </si>
  <si>
    <t>Budget line</t>
  </si>
  <si>
    <t># of Unit</t>
  </si>
  <si>
    <t>Programme Relation:</t>
  </si>
  <si>
    <t>IMS REACH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</si>
</sst>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$&quot;* #,##0_);_(&quot;$&quot;* \(#,##0\);_(&quot;$&quot;* &quot;-&quot;??_);_(@_)"/>
    <numFmt numFmtId="170" formatCode="#,##0.00_);\(#,##0.00\);&quot;- &quot;"/>
    <numFmt numFmtId="171" formatCode="General_)"/>
    <numFmt numFmtId="172" formatCode="&quot;$&quot;\ \ \ \ \ #,##0_);\(&quot;$&quot;\ \ \ \ #,##0\)"/>
    <numFmt numFmtId="173" formatCode="###0;\-###0"/>
    <numFmt numFmtId="174" formatCode="&quot;$&quot;#,##0"/>
    <numFmt numFmtId="175" formatCode="#,##0;\(#,##0\)"/>
    <numFmt numFmtId="176" formatCode="[$$-409]#,##0"/>
    <numFmt numFmtId="177" formatCode="0.00%;\-0.00%"/>
    <numFmt numFmtId="178" formatCode="_(&quot;$&quot;* #,##0.00_);_(&quot;$&quot;* \(#,##0.00\);_(&quot;$&quot;* &quot;-&quot;_);_(@_)"/>
    <numFmt numFmtId="179" formatCode="_-* #,##0\ _D_M_-;\-* #,##0\ _D_M_-;_-* &quot;-&quot;\ _D_M_-;_-@_-"/>
    <numFmt numFmtId="180" formatCode="_-* #,##0.00\ _D_M_-;\-* #,##0.00\ _D_M_-;_-* &quot;-&quot;??\ _D_M_-;_-@_-"/>
    <numFmt numFmtId="181" formatCode="_-* #,##0\ _z_³_-;\-* #,##0\ _z_³_-;_-* &quot;-&quot;\ _z_³_-;_-@_-"/>
    <numFmt numFmtId="182" formatCode="_-* #,##0.00\ _z_³_-;\-* #,##0.00\ _z_³_-;_-* &quot;-&quot;??\ _z_³_-;_-@_-"/>
    <numFmt numFmtId="183" formatCode="_-* #,##0.00\ [$€]_-;\-* #,##0.00\ [$€]_-;_-* &quot;-&quot;??\ [$€]_-;_-@_-"/>
    <numFmt numFmtId="184" formatCode="0.00_)"/>
    <numFmt numFmtId="185" formatCode="_ * #,##0_ ;_ * \-#,##0_ ;_ * &quot;-&quot;??_ ;_ @_ "/>
    <numFmt numFmtId="186" formatCode="mmmm\ d\,\ yyyy"/>
    <numFmt numFmtId="187" formatCode="_-&quot;$&quot;\ * #,##0_-;\-&quot;$&quot;\ * #,##0_-;_-&quot;$&quot;\ * &quot;-&quot;_-;_-@_-"/>
    <numFmt numFmtId="188" formatCode="_-&quot;$&quot;\ * #,##0.00_-;\-&quot;$&quot;\ * #,##0.00_-;_-&quot;$&quot;\ * &quot;-&quot;??_-;_-@_-"/>
    <numFmt numFmtId="189" formatCode="_-* #,##0\ &quot;z³&quot;_-;\-* #,##0\ &quot;z³&quot;_-;_-* &quot;-&quot;\ &quot;z³&quot;_-;_-@_-"/>
    <numFmt numFmtId="190" formatCode="_-* #,##0.00\ &quot;z³&quot;_-;\-* #,##0.00\ &quot;z³&quot;_-;_-* &quot;-&quot;??\ &quot;z³&quot;_-;_-@_-"/>
    <numFmt numFmtId="191" formatCode="_(* #,##0_);_(* \(#,##0\);_(* &quot;-&quot;??_);_(@_)"/>
    <numFmt numFmtId="192" formatCode="#,##0\ [$EUR]"/>
    <numFmt numFmtId="193" formatCode="#,##0.0"/>
    <numFmt numFmtId="194" formatCode="0.0"/>
  </numFmts>
  <fonts count="5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abic Transparent"/>
      <charset val="178"/>
    </font>
    <font>
      <sz val="10"/>
      <name val="Helv"/>
      <charset val="204"/>
    </font>
    <font>
      <sz val="10"/>
      <name val="Helv"/>
    </font>
    <font>
      <sz val="10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sz val="10"/>
      <name val="Verdana"/>
      <family val="2"/>
    </font>
    <font>
      <sz val="10"/>
      <name val="Arial CE"/>
      <charset val="238"/>
    </font>
    <font>
      <sz val="8"/>
      <color indexed="14"/>
      <name val="Arial"/>
      <family val="2"/>
    </font>
    <font>
      <sz val="8"/>
      <name val="Arial"/>
      <family val="2"/>
      <charset val="178"/>
    </font>
    <font>
      <u/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  <charset val="178"/>
    </font>
    <font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12"/>
      <name val="Arial"/>
      <family val="2"/>
    </font>
    <font>
      <b/>
      <i/>
      <sz val="11"/>
      <color indexed="12"/>
      <name val="Arial"/>
      <family val="2"/>
    </font>
    <font>
      <sz val="12"/>
      <color indexed="8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2"/>
      <color indexed="8"/>
      <name val="Arial monospaced for SAP"/>
      <family val="3"/>
    </font>
    <font>
      <i/>
      <sz val="12"/>
      <color indexed="8"/>
      <name val="Arial"/>
      <family val="2"/>
    </font>
    <font>
      <sz val="12"/>
      <color indexed="12"/>
      <name val="Arial"/>
      <family val="2"/>
    </font>
    <font>
      <i/>
      <sz val="12"/>
      <color indexed="12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9"/>
      <color indexed="8"/>
      <name val="Arial"/>
      <family val="2"/>
    </font>
    <font>
      <sz val="12"/>
      <color indexed="14"/>
      <name val="Arial"/>
      <family val="2"/>
    </font>
    <font>
      <b/>
      <sz val="18"/>
      <color indexed="56"/>
      <name val="Cambria"/>
      <family val="2"/>
    </font>
    <font>
      <sz val="10"/>
      <color indexed="9"/>
      <name val="Arial"/>
      <family val="2"/>
    </font>
    <font>
      <sz val="10"/>
      <color indexed="24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i/>
      <sz val="12"/>
      <name val="Times New Roman"/>
      <family val="1"/>
    </font>
    <font>
      <sz val="12"/>
      <color rgb="FF0070C0"/>
      <name val="Times New Roman"/>
      <family val="1"/>
    </font>
    <font>
      <sz val="12"/>
      <color indexed="15"/>
      <name val="Times New Roman"/>
      <family val="1"/>
    </font>
    <font>
      <sz val="10"/>
      <name val="Arial Cyr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i/>
      <sz val="10"/>
      <color theme="1"/>
      <name val="Arial"/>
      <family val="2"/>
    </font>
    <font>
      <sz val="10"/>
      <color rgb="FF00FFFF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Horizontal">
        <fgColor indexed="10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D9EAD3"/>
        <bgColor rgb="FFD9EAD3"/>
      </patternFill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91">
    <xf numFmtId="0" fontId="0" fillId="0" borderId="0"/>
    <xf numFmtId="0" fontId="4" fillId="0" borderId="1" applyNumberFormat="0">
      <alignment horizontal="right"/>
    </xf>
    <xf numFmtId="0" fontId="4" fillId="0" borderId="1" applyNumberFormat="0">
      <alignment horizontal="right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0" fontId="7" fillId="0" borderId="0" applyProtection="0">
      <protection locked="0"/>
    </xf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9" fillId="12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3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9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5" borderId="0" applyNumberFormat="0" applyBorder="0" applyAlignment="0" applyProtection="0"/>
    <xf numFmtId="171" fontId="10" fillId="16" borderId="0" applyNumberFormat="0" applyFont="0" applyBorder="0" applyAlignment="0" applyProtection="0">
      <alignment vertical="center"/>
    </xf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165" fontId="12" fillId="0" borderId="2" applyBorder="0"/>
    <xf numFmtId="17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8" fontId="7" fillId="0" borderId="0">
      <protection locked="0"/>
    </xf>
    <xf numFmtId="164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" fillId="0" borderId="3">
      <alignment horizontal="justify" vertical="top" wrapText="1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1" fontId="15" fillId="0" borderId="4">
      <alignment vertical="center"/>
    </xf>
    <xf numFmtId="183" fontId="2" fillId="0" borderId="0" applyFont="0" applyFill="0" applyBorder="0" applyAlignment="0" applyProtection="0"/>
    <xf numFmtId="2" fontId="2" fillId="0" borderId="0" applyFont="0" applyFill="0" applyBorder="0" applyAlignment="0" applyProtection="0">
      <alignment vertical="top"/>
    </xf>
    <xf numFmtId="38" fontId="16" fillId="17" borderId="0" applyNumberFormat="0" applyBorder="0" applyAlignment="0" applyProtection="0"/>
    <xf numFmtId="176" fontId="17" fillId="0" borderId="0" applyNumberFormat="0" applyFill="0" applyBorder="0" applyAlignment="0" applyProtection="0">
      <alignment vertical="top"/>
      <protection locked="0"/>
    </xf>
    <xf numFmtId="10" fontId="16" fillId="18" borderId="5" applyNumberFormat="0" applyBorder="0" applyAlignment="0" applyProtection="0"/>
    <xf numFmtId="168" fontId="2" fillId="0" borderId="0" applyFont="0" applyFill="0" applyBorder="0" applyAlignment="0" applyProtection="0"/>
    <xf numFmtId="0" fontId="4" fillId="0" borderId="1" applyNumberFormat="0">
      <alignment horizontal="right"/>
    </xf>
    <xf numFmtId="37" fontId="18" fillId="0" borderId="0"/>
    <xf numFmtId="184" fontId="19" fillId="0" borderId="0"/>
    <xf numFmtId="0" fontId="6" fillId="0" borderId="0"/>
    <xf numFmtId="176" fontId="8" fillId="0" borderId="0"/>
    <xf numFmtId="185" fontId="20" fillId="0" borderId="0" applyAlignment="0">
      <alignment vertical="top" wrapText="1"/>
      <protection locked="0"/>
    </xf>
    <xf numFmtId="0" fontId="20" fillId="0" borderId="0" applyAlignment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86" fontId="2" fillId="0" borderId="0"/>
    <xf numFmtId="176" fontId="2" fillId="0" borderId="0"/>
    <xf numFmtId="176" fontId="2" fillId="0" borderId="0"/>
    <xf numFmtId="186" fontId="2" fillId="0" borderId="0"/>
    <xf numFmtId="176" fontId="2" fillId="0" borderId="0"/>
    <xf numFmtId="176" fontId="20" fillId="0" borderId="0" applyAlignment="0">
      <alignment vertical="top" wrapText="1"/>
      <protection locked="0"/>
    </xf>
    <xf numFmtId="176" fontId="20" fillId="0" borderId="0" applyAlignment="0">
      <alignment vertical="top" wrapText="1"/>
      <protection locked="0"/>
    </xf>
    <xf numFmtId="176" fontId="20" fillId="0" borderId="0" applyAlignment="0">
      <alignment vertical="top" wrapText="1"/>
      <protection locked="0"/>
    </xf>
    <xf numFmtId="176" fontId="2" fillId="0" borderId="0"/>
    <xf numFmtId="176" fontId="8" fillId="0" borderId="0"/>
    <xf numFmtId="176" fontId="13" fillId="0" borderId="0"/>
    <xf numFmtId="176" fontId="20" fillId="0" borderId="0" applyAlignment="0">
      <alignment vertical="top" wrapText="1"/>
      <protection locked="0"/>
    </xf>
    <xf numFmtId="176" fontId="8" fillId="0" borderId="0"/>
    <xf numFmtId="0" fontId="38" fillId="0" borderId="0"/>
    <xf numFmtId="0" fontId="6" fillId="0" borderId="0"/>
    <xf numFmtId="0" fontId="14" fillId="0" borderId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10" fillId="19" borderId="1" applyNumberFormat="0" applyFont="0" applyAlignment="0" applyProtection="0">
      <alignment vertical="center"/>
    </xf>
    <xf numFmtId="0" fontId="20" fillId="0" borderId="0" applyNumberFormat="0" applyFont="0" applyFill="0" applyBorder="0" applyAlignment="0" applyProtection="0">
      <alignment horizontal="left"/>
    </xf>
    <xf numFmtId="4" fontId="21" fillId="20" borderId="6" applyNumberFormat="0" applyProtection="0">
      <alignment vertical="center"/>
    </xf>
    <xf numFmtId="4" fontId="22" fillId="20" borderId="6" applyNumberFormat="0" applyProtection="0">
      <alignment vertical="center"/>
    </xf>
    <xf numFmtId="4" fontId="23" fillId="21" borderId="7">
      <alignment vertical="center"/>
    </xf>
    <xf numFmtId="4" fontId="24" fillId="21" borderId="7">
      <alignment vertical="center"/>
    </xf>
    <xf numFmtId="4" fontId="23" fillId="22" borderId="7">
      <alignment vertical="center"/>
    </xf>
    <xf numFmtId="4" fontId="24" fillId="22" borderId="7">
      <alignment vertical="center"/>
    </xf>
    <xf numFmtId="4" fontId="25" fillId="20" borderId="6" applyNumberFormat="0" applyProtection="0">
      <alignment horizontal="left" vertical="center" indent="1"/>
    </xf>
    <xf numFmtId="4" fontId="25" fillId="23" borderId="0" applyNumberFormat="0" applyProtection="0">
      <alignment horizontal="left" vertical="center" indent="1"/>
    </xf>
    <xf numFmtId="4" fontId="25" fillId="22" borderId="6" applyNumberFormat="0" applyProtection="0">
      <alignment horizontal="right" vertical="center"/>
    </xf>
    <xf numFmtId="4" fontId="25" fillId="24" borderId="6" applyNumberFormat="0" applyProtection="0">
      <alignment horizontal="right" vertical="center"/>
    </xf>
    <xf numFmtId="4" fontId="25" fillId="25" borderId="6" applyNumberFormat="0" applyProtection="0">
      <alignment horizontal="right" vertical="center"/>
    </xf>
    <xf numFmtId="4" fontId="25" fillId="26" borderId="6" applyNumberFormat="0" applyProtection="0">
      <alignment horizontal="right" vertical="center"/>
    </xf>
    <xf numFmtId="4" fontId="25" fillId="27" borderId="6" applyNumberFormat="0" applyProtection="0">
      <alignment horizontal="right" vertical="center"/>
    </xf>
    <xf numFmtId="4" fontId="25" fillId="28" borderId="6" applyNumberFormat="0" applyProtection="0">
      <alignment horizontal="right" vertical="center"/>
    </xf>
    <xf numFmtId="4" fontId="25" fillId="29" borderId="6" applyNumberFormat="0" applyProtection="0">
      <alignment horizontal="right" vertical="center"/>
    </xf>
    <xf numFmtId="4" fontId="25" fillId="30" borderId="6" applyNumberFormat="0" applyProtection="0">
      <alignment horizontal="right" vertical="center"/>
    </xf>
    <xf numFmtId="4" fontId="25" fillId="21" borderId="6" applyNumberFormat="0" applyProtection="0">
      <alignment horizontal="right" vertical="center"/>
    </xf>
    <xf numFmtId="4" fontId="21" fillId="31" borderId="8" applyNumberFormat="0" applyProtection="0">
      <alignment horizontal="left" vertical="center" indent="1"/>
    </xf>
    <xf numFmtId="4" fontId="21" fillId="32" borderId="0" applyNumberFormat="0" applyProtection="0">
      <alignment horizontal="left" vertical="center" indent="1"/>
    </xf>
    <xf numFmtId="4" fontId="21" fillId="23" borderId="0" applyNumberFormat="0" applyProtection="0">
      <alignment horizontal="left" vertical="center" indent="1"/>
    </xf>
    <xf numFmtId="4" fontId="25" fillId="32" borderId="6" applyNumberFormat="0" applyProtection="0">
      <alignment horizontal="right" vertical="center"/>
    </xf>
    <xf numFmtId="4" fontId="26" fillId="33" borderId="7">
      <alignment horizontal="left" vertical="center" indent="1"/>
    </xf>
    <xf numFmtId="4" fontId="27" fillId="32" borderId="0" applyNumberFormat="0" applyProtection="0">
      <alignment horizontal="left" vertical="center" wrapText="1" indent="1"/>
    </xf>
    <xf numFmtId="4" fontId="27" fillId="23" borderId="0" applyNumberFormat="0" applyProtection="0">
      <alignment horizontal="left" vertical="center" indent="1"/>
    </xf>
    <xf numFmtId="4" fontId="28" fillId="34" borderId="6" applyNumberFormat="0" applyProtection="0">
      <alignment vertical="center"/>
    </xf>
    <xf numFmtId="4" fontId="29" fillId="34" borderId="6" applyNumberFormat="0" applyProtection="0">
      <alignment vertical="center"/>
    </xf>
    <xf numFmtId="4" fontId="30" fillId="21" borderId="7">
      <alignment vertical="center"/>
    </xf>
    <xf numFmtId="4" fontId="31" fillId="21" borderId="7">
      <alignment vertical="center"/>
    </xf>
    <xf numFmtId="4" fontId="30" fillId="22" borderId="7">
      <alignment vertical="center"/>
    </xf>
    <xf numFmtId="4" fontId="31" fillId="22" borderId="7">
      <alignment vertical="center"/>
    </xf>
    <xf numFmtId="4" fontId="21" fillId="32" borderId="9" applyNumberFormat="0" applyProtection="0">
      <alignment horizontal="left" vertical="center" indent="1"/>
    </xf>
    <xf numFmtId="4" fontId="25" fillId="34" borderId="6" applyNumberFormat="0" applyProtection="0">
      <alignment horizontal="right" vertical="center"/>
    </xf>
    <xf numFmtId="4" fontId="29" fillId="34" borderId="6" applyNumberFormat="0" applyProtection="0">
      <alignment horizontal="right" vertical="center"/>
    </xf>
    <xf numFmtId="4" fontId="21" fillId="32" borderId="6" applyNumberFormat="0" applyProtection="0">
      <alignment horizontal="left" vertical="center" indent="1"/>
    </xf>
    <xf numFmtId="4" fontId="32" fillId="33" borderId="7">
      <alignment vertical="center"/>
    </xf>
    <xf numFmtId="4" fontId="33" fillId="33" borderId="7">
      <alignment vertical="center"/>
    </xf>
    <xf numFmtId="4" fontId="23" fillId="21" borderId="7">
      <alignment vertical="center"/>
    </xf>
    <xf numFmtId="4" fontId="23" fillId="22" borderId="7">
      <alignment vertical="center"/>
    </xf>
    <xf numFmtId="4" fontId="24" fillId="22" borderId="7">
      <alignment vertical="center"/>
    </xf>
    <xf numFmtId="4" fontId="34" fillId="35" borderId="9" applyNumberFormat="0" applyProtection="0">
      <alignment horizontal="left" vertical="center" indent="1"/>
    </xf>
    <xf numFmtId="4" fontId="35" fillId="34" borderId="6" applyNumberFormat="0" applyProtection="0">
      <alignment horizontal="right" vertical="center"/>
    </xf>
    <xf numFmtId="0" fontId="36" fillId="0" borderId="0" applyNumberFormat="0" applyFill="0" applyBorder="0" applyAlignment="0" applyProtection="0"/>
    <xf numFmtId="0" fontId="2" fillId="0" borderId="0"/>
    <xf numFmtId="176" fontId="6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76" fontId="2" fillId="0" borderId="10" applyNumberFormat="0" applyAlignment="0"/>
    <xf numFmtId="176" fontId="2" fillId="0" borderId="11" applyNumberFormat="0" applyAlignment="0"/>
    <xf numFmtId="176" fontId="2" fillId="0" borderId="12" applyNumberFormat="0" applyAlignment="0">
      <alignment horizontal="center"/>
    </xf>
    <xf numFmtId="176" fontId="3" fillId="36" borderId="0" applyBorder="0">
      <alignment horizontal="center"/>
    </xf>
    <xf numFmtId="176" fontId="2" fillId="20" borderId="0" applyBorder="0"/>
    <xf numFmtId="176" fontId="2" fillId="0" borderId="0" applyBorder="0"/>
    <xf numFmtId="174" fontId="3" fillId="26" borderId="0" applyBorder="0"/>
    <xf numFmtId="176" fontId="2" fillId="37" borderId="0" applyBorder="0"/>
    <xf numFmtId="176" fontId="2" fillId="38" borderId="0" applyBorder="0"/>
    <xf numFmtId="176" fontId="2" fillId="37" borderId="0" applyBorder="0">
      <alignment wrapText="1"/>
    </xf>
    <xf numFmtId="174" fontId="3" fillId="38" borderId="0" applyBorder="0"/>
    <xf numFmtId="174" fontId="3" fillId="24" borderId="0" applyBorder="0"/>
    <xf numFmtId="174" fontId="2" fillId="37" borderId="0" applyBorder="0"/>
    <xf numFmtId="176" fontId="2" fillId="39" borderId="0" applyBorder="0"/>
    <xf numFmtId="174" fontId="2" fillId="27" borderId="0" applyBorder="0"/>
    <xf numFmtId="176" fontId="2" fillId="40" borderId="0" applyBorder="0"/>
    <xf numFmtId="176" fontId="37" fillId="41" borderId="0" applyBorder="0"/>
    <xf numFmtId="176" fontId="3" fillId="24" borderId="0" applyNumberFormat="0" applyBorder="0" applyAlignment="0"/>
    <xf numFmtId="176" fontId="3" fillId="24" borderId="0" applyNumberFormat="0" applyBorder="0" applyAlignment="0"/>
    <xf numFmtId="176" fontId="3" fillId="38" borderId="0" applyNumberFormat="0" applyBorder="0" applyAlignment="0"/>
    <xf numFmtId="176" fontId="3" fillId="37" borderId="0" applyNumberFormat="0" applyBorder="0" applyAlignment="0"/>
    <xf numFmtId="176" fontId="3" fillId="42" borderId="0" applyNumberFormat="0" applyBorder="0" applyAlignment="0"/>
    <xf numFmtId="176" fontId="3" fillId="43" borderId="0" applyNumberFormat="0" applyBorder="0" applyAlignment="0"/>
    <xf numFmtId="176" fontId="3" fillId="36" borderId="0" applyNumberFormat="0" applyBorder="0" applyAlignment="0"/>
    <xf numFmtId="1" fontId="3" fillId="28" borderId="5" applyNumberFormat="0" applyAlignment="0">
      <alignment horizontal="center"/>
    </xf>
    <xf numFmtId="1" fontId="3" fillId="32" borderId="5" applyNumberFormat="0" applyAlignment="0">
      <alignment horizontal="left"/>
    </xf>
    <xf numFmtId="176" fontId="3" fillId="32" borderId="5" applyNumberFormat="0" applyAlignment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1" fillId="0" borderId="0"/>
    <xf numFmtId="0" fontId="42" fillId="0" borderId="0"/>
  </cellStyleXfs>
  <cellXfs count="207">
    <xf numFmtId="0" fontId="0" fillId="0" borderId="0" xfId="0"/>
    <xf numFmtId="0" fontId="40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5" fillId="0" borderId="0" xfId="80" applyFont="1" applyAlignment="1" applyProtection="1">
      <alignment vertical="center" wrapText="1"/>
      <protection locked="0"/>
    </xf>
    <xf numFmtId="0" fontId="45" fillId="0" borderId="0" xfId="80" applyFont="1" applyAlignment="1" applyProtection="1">
      <alignment horizontal="center" vertical="center" wrapText="1"/>
      <protection locked="0"/>
    </xf>
    <xf numFmtId="166" fontId="45" fillId="0" borderId="0" xfId="80" applyNumberFormat="1" applyFont="1" applyAlignment="1" applyProtection="1">
      <alignment vertical="center"/>
      <protection locked="0"/>
    </xf>
    <xf numFmtId="0" fontId="45" fillId="0" borderId="0" xfId="80" applyFont="1" applyAlignment="1" applyProtection="1">
      <alignment vertical="center"/>
      <protection locked="0"/>
    </xf>
    <xf numFmtId="0" fontId="43" fillId="0" borderId="0" xfId="80" applyFont="1" applyAlignment="1" applyProtection="1">
      <alignment horizontal="center" vertical="center" wrapText="1"/>
      <protection locked="0"/>
    </xf>
    <xf numFmtId="0" fontId="43" fillId="0" borderId="0" xfId="80" applyFont="1" applyAlignment="1" applyProtection="1">
      <alignment vertical="center" wrapText="1"/>
      <protection locked="0"/>
    </xf>
    <xf numFmtId="0" fontId="47" fillId="0" borderId="0" xfId="80" applyFont="1" applyAlignment="1" applyProtection="1">
      <alignment horizontal="center" vertical="center"/>
      <protection locked="0"/>
    </xf>
    <xf numFmtId="0" fontId="46" fillId="0" borderId="0" xfId="80" applyFont="1" applyAlignment="1" applyProtection="1">
      <alignment vertical="center"/>
      <protection locked="0"/>
    </xf>
    <xf numFmtId="0" fontId="43" fillId="0" borderId="0" xfId="80" applyFont="1" applyAlignment="1" applyProtection="1">
      <alignment vertical="center"/>
      <protection locked="0"/>
    </xf>
    <xf numFmtId="0" fontId="45" fillId="0" borderId="15" xfId="80" applyFont="1" applyBorder="1" applyAlignment="1" applyProtection="1">
      <alignment horizontal="center" vertical="center" wrapText="1"/>
      <protection locked="0"/>
    </xf>
    <xf numFmtId="9" fontId="45" fillId="46" borderId="0" xfId="187" applyFont="1" applyFill="1" applyAlignment="1" applyProtection="1">
      <alignment horizontal="center" vertical="center" wrapText="1"/>
      <protection locked="0"/>
    </xf>
    <xf numFmtId="0" fontId="45" fillId="0" borderId="11" xfId="80" applyFont="1" applyBorder="1" applyAlignment="1" applyProtection="1">
      <alignment vertical="center"/>
      <protection locked="0"/>
    </xf>
    <xf numFmtId="166" fontId="45" fillId="46" borderId="0" xfId="55" applyNumberFormat="1" applyFont="1" applyFill="1" applyAlignment="1" applyProtection="1">
      <alignment vertical="center"/>
      <protection locked="0"/>
    </xf>
    <xf numFmtId="0" fontId="48" fillId="0" borderId="15" xfId="80" applyFont="1" applyBorder="1" applyAlignment="1" applyProtection="1">
      <alignment horizontal="right" vertical="center"/>
      <protection locked="0"/>
    </xf>
    <xf numFmtId="0" fontId="43" fillId="0" borderId="15" xfId="80" applyFont="1" applyBorder="1" applyAlignment="1" applyProtection="1">
      <alignment horizontal="center" vertical="center" wrapText="1"/>
      <protection locked="0"/>
    </xf>
    <xf numFmtId="166" fontId="43" fillId="0" borderId="0" xfId="80" applyNumberFormat="1" applyFont="1" applyAlignment="1" applyProtection="1">
      <alignment vertical="center"/>
      <protection locked="0"/>
    </xf>
    <xf numFmtId="0" fontId="43" fillId="0" borderId="11" xfId="80" applyFont="1" applyBorder="1" applyAlignment="1" applyProtection="1">
      <alignment vertical="center"/>
      <protection locked="0"/>
    </xf>
    <xf numFmtId="0" fontId="45" fillId="0" borderId="15" xfId="97" applyFont="1" applyBorder="1" applyAlignment="1" applyProtection="1">
      <alignment vertical="center" wrapText="1"/>
      <protection locked="0"/>
    </xf>
    <xf numFmtId="0" fontId="48" fillId="0" borderId="15" xfId="97" applyFont="1" applyBorder="1" applyAlignment="1" applyProtection="1">
      <alignment horizontal="right" vertical="center" wrapText="1"/>
      <protection locked="0"/>
    </xf>
    <xf numFmtId="0" fontId="49" fillId="0" borderId="0" xfId="80" applyFont="1" applyAlignment="1" applyProtection="1">
      <alignment vertical="center"/>
      <protection locked="0"/>
    </xf>
    <xf numFmtId="0" fontId="43" fillId="0" borderId="15" xfId="80" applyFont="1" applyBorder="1" applyAlignment="1" applyProtection="1">
      <alignment vertical="center"/>
      <protection locked="0"/>
    </xf>
    <xf numFmtId="0" fontId="50" fillId="0" borderId="0" xfId="80" applyFont="1" applyAlignment="1" applyProtection="1">
      <alignment vertical="center"/>
      <protection locked="0"/>
    </xf>
    <xf numFmtId="9" fontId="45" fillId="0" borderId="0" xfId="187" applyFont="1" applyFill="1" applyAlignment="1" applyProtection="1">
      <alignment horizontal="center" vertical="center" wrapText="1"/>
      <protection locked="0"/>
    </xf>
    <xf numFmtId="166" fontId="45" fillId="0" borderId="0" xfId="55" applyNumberFormat="1" applyFont="1" applyFill="1" applyAlignment="1" applyProtection="1">
      <alignment vertical="center"/>
      <protection locked="0"/>
    </xf>
    <xf numFmtId="0" fontId="45" fillId="46" borderId="0" xfId="80" applyFont="1" applyFill="1" applyAlignment="1" applyProtection="1">
      <alignment horizontal="center" vertical="center" wrapText="1"/>
      <protection locked="0"/>
    </xf>
    <xf numFmtId="0" fontId="45" fillId="46" borderId="15" xfId="97" applyFont="1" applyFill="1" applyBorder="1" applyAlignment="1" applyProtection="1">
      <alignment horizontal="left" vertical="center" wrapText="1" indent="1"/>
      <protection locked="0"/>
    </xf>
    <xf numFmtId="9" fontId="43" fillId="0" borderId="0" xfId="187" applyFont="1" applyFill="1" applyAlignment="1" applyProtection="1">
      <alignment vertical="center" wrapText="1"/>
      <protection locked="0"/>
    </xf>
    <xf numFmtId="166" fontId="44" fillId="0" borderId="0" xfId="80" applyNumberFormat="1" applyFont="1" applyAlignment="1" applyProtection="1">
      <alignment horizontal="center" vertical="center"/>
      <protection locked="0"/>
    </xf>
    <xf numFmtId="0" fontId="43" fillId="0" borderId="15" xfId="97" applyFont="1" applyBorder="1" applyAlignment="1" applyProtection="1">
      <alignment vertical="center" wrapText="1"/>
      <protection locked="0"/>
    </xf>
    <xf numFmtId="0" fontId="43" fillId="0" borderId="15" xfId="80" applyFont="1" applyBorder="1" applyAlignment="1" applyProtection="1">
      <alignment horizontal="left" vertical="center"/>
      <protection locked="0"/>
    </xf>
    <xf numFmtId="0" fontId="45" fillId="46" borderId="15" xfId="80" applyFont="1" applyFill="1" applyBorder="1" applyAlignment="1" applyProtection="1">
      <alignment horizontal="center" vertical="center" wrapText="1"/>
      <protection locked="0"/>
    </xf>
    <xf numFmtId="1" fontId="45" fillId="46" borderId="15" xfId="80" applyNumberFormat="1" applyFont="1" applyFill="1" applyBorder="1" applyAlignment="1" applyProtection="1">
      <alignment horizontal="center" vertical="center" wrapText="1"/>
      <protection locked="0"/>
    </xf>
    <xf numFmtId="0" fontId="43" fillId="48" borderId="12" xfId="80" applyFont="1" applyFill="1" applyBorder="1" applyAlignment="1" applyProtection="1">
      <alignment horizontal="center" vertical="center"/>
      <protection locked="0"/>
    </xf>
    <xf numFmtId="0" fontId="43" fillId="48" borderId="10" xfId="8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176" fontId="3" fillId="0" borderId="0" xfId="82" applyFont="1" applyAlignment="1">
      <alignment horizontal="left" vertical="center"/>
    </xf>
    <xf numFmtId="166" fontId="45" fillId="0" borderId="11" xfId="80" applyNumberFormat="1" applyFont="1" applyBorder="1" applyAlignment="1" applyProtection="1">
      <alignment vertical="center"/>
      <protection locked="0"/>
    </xf>
    <xf numFmtId="166" fontId="45" fillId="0" borderId="11" xfId="80" applyNumberFormat="1" applyFont="1" applyBorder="1" applyAlignment="1" applyProtection="1">
      <alignment horizontal="right" vertical="center"/>
      <protection locked="0"/>
    </xf>
    <xf numFmtId="166" fontId="43" fillId="0" borderId="11" xfId="80" applyNumberFormat="1" applyFont="1" applyBorder="1" applyAlignment="1" applyProtection="1">
      <alignment vertical="center"/>
      <protection locked="0"/>
    </xf>
    <xf numFmtId="166" fontId="43" fillId="0" borderId="11" xfId="80" applyNumberFormat="1" applyFont="1" applyBorder="1" applyAlignment="1" applyProtection="1">
      <alignment horizontal="right" vertical="center"/>
      <protection locked="0"/>
    </xf>
    <xf numFmtId="174" fontId="43" fillId="0" borderId="19" xfId="44" applyNumberFormat="1" applyFont="1" applyBorder="1" applyAlignment="1" applyProtection="1">
      <alignment horizontal="right" vertical="center"/>
      <protection locked="0"/>
    </xf>
    <xf numFmtId="0" fontId="45" fillId="0" borderId="19" xfId="80" applyFont="1" applyBorder="1" applyAlignment="1" applyProtection="1">
      <alignment horizontal="center" vertical="center" wrapText="1"/>
      <protection locked="0"/>
    </xf>
    <xf numFmtId="0" fontId="45" fillId="0" borderId="20" xfId="80" applyFont="1" applyBorder="1" applyAlignment="1" applyProtection="1">
      <alignment horizontal="center" vertical="center" wrapText="1"/>
      <protection locked="0"/>
    </xf>
    <xf numFmtId="0" fontId="45" fillId="0" borderId="20" xfId="80" applyFont="1" applyBorder="1" applyAlignment="1" applyProtection="1">
      <alignment vertical="center" wrapText="1"/>
      <protection locked="0"/>
    </xf>
    <xf numFmtId="166" fontId="43" fillId="0" borderId="20" xfId="80" applyNumberFormat="1" applyFont="1" applyBorder="1" applyAlignment="1" applyProtection="1">
      <alignment vertical="center"/>
      <protection locked="0"/>
    </xf>
    <xf numFmtId="0" fontId="50" fillId="0" borderId="5" xfId="80" applyFont="1" applyBorder="1" applyAlignment="1" applyProtection="1">
      <alignment vertical="center"/>
      <protection locked="0"/>
    </xf>
    <xf numFmtId="166" fontId="43" fillId="0" borderId="5" xfId="80" applyNumberFormat="1" applyFont="1" applyBorder="1" applyAlignment="1" applyProtection="1">
      <alignment horizontal="right" vertical="center"/>
      <protection locked="0"/>
    </xf>
    <xf numFmtId="49" fontId="43" fillId="0" borderId="11" xfId="80" applyNumberFormat="1" applyFont="1" applyBorder="1" applyAlignment="1" applyProtection="1">
      <alignment horizontal="right" vertical="center"/>
      <protection locked="0"/>
    </xf>
    <xf numFmtId="49" fontId="45" fillId="0" borderId="11" xfId="80" applyNumberFormat="1" applyFont="1" applyBorder="1" applyAlignment="1" applyProtection="1">
      <alignment horizontal="right" vertical="center"/>
      <protection locked="0"/>
    </xf>
    <xf numFmtId="49" fontId="50" fillId="0" borderId="10" xfId="80" applyNumberFormat="1" applyFont="1" applyBorder="1" applyAlignment="1" applyProtection="1">
      <alignment horizontal="right" vertical="center"/>
      <protection locked="0"/>
    </xf>
    <xf numFmtId="0" fontId="5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191" fontId="52" fillId="0" borderId="0" xfId="0" applyNumberFormat="1" applyFont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92" fontId="0" fillId="0" borderId="5" xfId="0" applyNumberFormat="1" applyBorder="1" applyAlignment="1">
      <alignment horizontal="right" vertical="center"/>
    </xf>
    <xf numFmtId="192" fontId="3" fillId="0" borderId="5" xfId="0" applyNumberFormat="1" applyFont="1" applyBorder="1" applyAlignment="1">
      <alignment horizontal="right" vertical="center"/>
    </xf>
    <xf numFmtId="192" fontId="0" fillId="0" borderId="5" xfId="188" applyNumberFormat="1" applyFont="1" applyBorder="1" applyAlignment="1">
      <alignment horizontal="right" vertical="center" wrapText="1"/>
    </xf>
    <xf numFmtId="192" fontId="3" fillId="0" borderId="5" xfId="188" applyNumberFormat="1" applyFont="1" applyBorder="1" applyAlignment="1">
      <alignment horizontal="right" vertical="center" wrapText="1"/>
    </xf>
    <xf numFmtId="0" fontId="53" fillId="0" borderId="29" xfId="190" applyFont="1" applyBorder="1" applyAlignment="1">
      <alignment horizontal="left" vertical="center"/>
    </xf>
    <xf numFmtId="3" fontId="41" fillId="48" borderId="21" xfId="190" applyNumberFormat="1" applyFont="1" applyFill="1" applyBorder="1"/>
    <xf numFmtId="3" fontId="41" fillId="0" borderId="21" xfId="190" applyNumberFormat="1" applyFont="1" applyBorder="1"/>
    <xf numFmtId="0" fontId="53" fillId="0" borderId="26" xfId="190" applyFont="1" applyBorder="1" applyAlignment="1">
      <alignment horizontal="left" vertical="center"/>
    </xf>
    <xf numFmtId="3" fontId="41" fillId="48" borderId="32" xfId="190" applyNumberFormat="1" applyFont="1" applyFill="1" applyBorder="1"/>
    <xf numFmtId="3" fontId="41" fillId="0" borderId="32" xfId="190" applyNumberFormat="1" applyFont="1" applyBorder="1"/>
    <xf numFmtId="49" fontId="41" fillId="0" borderId="0" xfId="190" applyNumberFormat="1" applyFont="1" applyAlignment="1">
      <alignment horizontal="right" vertical="center"/>
    </xf>
    <xf numFmtId="0" fontId="42" fillId="0" borderId="0" xfId="190"/>
    <xf numFmtId="0" fontId="41" fillId="0" borderId="0" xfId="190" applyFont="1" applyAlignment="1">
      <alignment vertical="center"/>
    </xf>
    <xf numFmtId="0" fontId="1" fillId="0" borderId="0" xfId="190" applyFont="1" applyAlignment="1">
      <alignment horizontal="center" vertical="center" wrapText="1"/>
    </xf>
    <xf numFmtId="0" fontId="1" fillId="0" borderId="0" xfId="190" applyFont="1" applyAlignment="1">
      <alignment vertical="center" wrapText="1"/>
    </xf>
    <xf numFmtId="166" fontId="1" fillId="0" borderId="0" xfId="190" applyNumberFormat="1" applyFont="1" applyAlignment="1">
      <alignment vertical="center"/>
    </xf>
    <xf numFmtId="0" fontId="1" fillId="0" borderId="0" xfId="190" applyFont="1" applyAlignment="1">
      <alignment vertical="center"/>
    </xf>
    <xf numFmtId="0" fontId="54" fillId="0" borderId="0" xfId="190" applyFont="1" applyAlignment="1">
      <alignment horizontal="left" vertical="center"/>
    </xf>
    <xf numFmtId="0" fontId="53" fillId="0" borderId="0" xfId="190" applyFont="1" applyAlignment="1">
      <alignment horizontal="center" vertical="center" wrapText="1"/>
    </xf>
    <xf numFmtId="0" fontId="53" fillId="0" borderId="0" xfId="190" applyFont="1" applyAlignment="1">
      <alignment vertical="center" wrapText="1"/>
    </xf>
    <xf numFmtId="0" fontId="55" fillId="49" borderId="22" xfId="190" applyFont="1" applyFill="1" applyBorder="1" applyAlignment="1">
      <alignment horizontal="center" vertical="center"/>
    </xf>
    <xf numFmtId="0" fontId="55" fillId="49" borderId="23" xfId="190" applyFont="1" applyFill="1" applyBorder="1" applyAlignment="1">
      <alignment horizontal="center" vertical="center" wrapText="1"/>
    </xf>
    <xf numFmtId="166" fontId="55" fillId="49" borderId="22" xfId="190" applyNumberFormat="1" applyFont="1" applyFill="1" applyBorder="1" applyAlignment="1">
      <alignment horizontal="center" vertical="center"/>
    </xf>
    <xf numFmtId="0" fontId="56" fillId="0" borderId="0" xfId="190" applyFont="1" applyAlignment="1">
      <alignment horizontal="center" vertical="center"/>
    </xf>
    <xf numFmtId="0" fontId="55" fillId="49" borderId="25" xfId="190" applyFont="1" applyFill="1" applyBorder="1" applyAlignment="1">
      <alignment horizontal="center" vertical="center"/>
    </xf>
    <xf numFmtId="0" fontId="55" fillId="49" borderId="26" xfId="190" applyFont="1" applyFill="1" applyBorder="1" applyAlignment="1">
      <alignment horizontal="center" vertical="center" wrapText="1"/>
    </xf>
    <xf numFmtId="0" fontId="55" fillId="49" borderId="0" xfId="190" applyFont="1" applyFill="1" applyAlignment="1">
      <alignment horizontal="center" vertical="center" wrapText="1"/>
    </xf>
    <xf numFmtId="166" fontId="55" fillId="49" borderId="0" xfId="190" applyNumberFormat="1" applyFont="1" applyFill="1" applyAlignment="1">
      <alignment horizontal="center" vertical="center"/>
    </xf>
    <xf numFmtId="166" fontId="55" fillId="49" borderId="27" xfId="190" applyNumberFormat="1" applyFont="1" applyFill="1" applyBorder="1" applyAlignment="1">
      <alignment horizontal="center" vertical="center"/>
    </xf>
    <xf numFmtId="0" fontId="55" fillId="0" borderId="0" xfId="190" applyFont="1" applyAlignment="1">
      <alignment vertical="center"/>
    </xf>
    <xf numFmtId="0" fontId="53" fillId="0" borderId="26" xfId="190" applyFont="1" applyBorder="1" applyAlignment="1">
      <alignment vertical="center"/>
    </xf>
    <xf numFmtId="0" fontId="53" fillId="48" borderId="23" xfId="190" applyFont="1" applyFill="1" applyBorder="1" applyAlignment="1">
      <alignment horizontal="center" vertical="center" wrapText="1"/>
    </xf>
    <xf numFmtId="0" fontId="53" fillId="48" borderId="24" xfId="190" applyFont="1" applyFill="1" applyBorder="1" applyAlignment="1">
      <alignment horizontal="center" vertical="center" wrapText="1"/>
    </xf>
    <xf numFmtId="9" fontId="53" fillId="48" borderId="24" xfId="190" applyNumberFormat="1" applyFont="1" applyFill="1" applyBorder="1" applyAlignment="1">
      <alignment vertical="center" wrapText="1"/>
    </xf>
    <xf numFmtId="166" fontId="57" fillId="48" borderId="28" xfId="190" applyNumberFormat="1" applyFont="1" applyFill="1" applyBorder="1" applyAlignment="1">
      <alignment horizontal="center" vertical="center"/>
    </xf>
    <xf numFmtId="166" fontId="1" fillId="48" borderId="28" xfId="190" applyNumberFormat="1" applyFont="1" applyFill="1" applyBorder="1" applyAlignment="1">
      <alignment vertical="center"/>
    </xf>
    <xf numFmtId="0" fontId="53" fillId="50" borderId="0" xfId="190" applyFont="1" applyFill="1" applyAlignment="1">
      <alignment horizontal="center" vertical="center" wrapText="1"/>
    </xf>
    <xf numFmtId="0" fontId="53" fillId="0" borderId="23" xfId="190" applyFont="1" applyBorder="1" applyAlignment="1">
      <alignment horizontal="center" vertical="center" wrapText="1"/>
    </xf>
    <xf numFmtId="0" fontId="53" fillId="0" borderId="24" xfId="190" applyFont="1" applyBorder="1" applyAlignment="1">
      <alignment horizontal="center" vertical="center" wrapText="1"/>
    </xf>
    <xf numFmtId="9" fontId="53" fillId="0" borderId="24" xfId="190" applyNumberFormat="1" applyFont="1" applyBorder="1" applyAlignment="1">
      <alignment vertical="center" wrapText="1"/>
    </xf>
    <xf numFmtId="166" fontId="57" fillId="0" borderId="28" xfId="190" applyNumberFormat="1" applyFont="1" applyBorder="1" applyAlignment="1">
      <alignment horizontal="center" vertical="center"/>
    </xf>
    <xf numFmtId="3" fontId="42" fillId="0" borderId="28" xfId="190" applyNumberFormat="1" applyBorder="1"/>
    <xf numFmtId="0" fontId="53" fillId="0" borderId="0" xfId="190" applyFont="1" applyAlignment="1">
      <alignment vertical="center"/>
    </xf>
    <xf numFmtId="49" fontId="42" fillId="0" borderId="0" xfId="190" applyNumberFormat="1" applyAlignment="1">
      <alignment horizontal="right" vertical="center"/>
    </xf>
    <xf numFmtId="0" fontId="1" fillId="0" borderId="26" xfId="190" applyFont="1" applyBorder="1" applyAlignment="1">
      <alignment horizontal="left" vertical="center"/>
    </xf>
    <xf numFmtId="0" fontId="1" fillId="48" borderId="26" xfId="190" applyFont="1" applyFill="1" applyBorder="1" applyAlignment="1">
      <alignment horizontal="center" vertical="center" wrapText="1"/>
    </xf>
    <xf numFmtId="0" fontId="42" fillId="48" borderId="0" xfId="190" applyFill="1" applyAlignment="1">
      <alignment horizontal="center" vertical="center" wrapText="1"/>
    </xf>
    <xf numFmtId="9" fontId="1" fillId="48" borderId="0" xfId="190" applyNumberFormat="1" applyFont="1" applyFill="1" applyAlignment="1">
      <alignment horizontal="center" vertical="center" wrapText="1"/>
    </xf>
    <xf numFmtId="166" fontId="1" fillId="48" borderId="16" xfId="190" applyNumberFormat="1" applyFont="1" applyFill="1" applyBorder="1" applyAlignment="1">
      <alignment horizontal="right" vertical="center"/>
    </xf>
    <xf numFmtId="3" fontId="42" fillId="48" borderId="16" xfId="190" applyNumberFormat="1" applyFill="1" applyBorder="1"/>
    <xf numFmtId="193" fontId="53" fillId="50" borderId="0" xfId="190" applyNumberFormat="1" applyFont="1" applyFill="1" applyAlignment="1">
      <alignment horizontal="center" vertical="center" wrapText="1"/>
    </xf>
    <xf numFmtId="9" fontId="53" fillId="50" borderId="0" xfId="190" applyNumberFormat="1" applyFont="1" applyFill="1" applyAlignment="1">
      <alignment horizontal="center" vertical="center" wrapText="1"/>
    </xf>
    <xf numFmtId="0" fontId="1" fillId="0" borderId="26" xfId="190" applyFont="1" applyBorder="1" applyAlignment="1">
      <alignment horizontal="center" vertical="center" wrapText="1"/>
    </xf>
    <xf numFmtId="0" fontId="42" fillId="0" borderId="0" xfId="190" applyAlignment="1">
      <alignment horizontal="center" vertical="center" wrapText="1"/>
    </xf>
    <xf numFmtId="9" fontId="1" fillId="0" borderId="0" xfId="190" applyNumberFormat="1" applyFont="1" applyAlignment="1">
      <alignment horizontal="center" vertical="center" wrapText="1"/>
    </xf>
    <xf numFmtId="166" fontId="1" fillId="0" borderId="16" xfId="190" applyNumberFormat="1" applyFont="1" applyBorder="1" applyAlignment="1">
      <alignment vertical="center"/>
    </xf>
    <xf numFmtId="3" fontId="42" fillId="0" borderId="16" xfId="190" applyNumberFormat="1" applyBorder="1"/>
    <xf numFmtId="0" fontId="1" fillId="48" borderId="0" xfId="190" applyFont="1" applyFill="1" applyAlignment="1">
      <alignment horizontal="center" vertical="center" wrapText="1"/>
    </xf>
    <xf numFmtId="0" fontId="2" fillId="48" borderId="0" xfId="190" applyFont="1" applyFill="1" applyAlignment="1">
      <alignment horizontal="center" vertical="center" wrapText="1"/>
    </xf>
    <xf numFmtId="194" fontId="2" fillId="0" borderId="0" xfId="190" applyNumberFormat="1" applyFont="1" applyAlignment="1">
      <alignment horizontal="center" vertical="center" wrapText="1"/>
    </xf>
    <xf numFmtId="0" fontId="2" fillId="0" borderId="0" xfId="190" applyFont="1" applyAlignment="1">
      <alignment horizontal="center" vertical="center" wrapText="1"/>
    </xf>
    <xf numFmtId="0" fontId="53" fillId="48" borderId="29" xfId="190" applyFont="1" applyFill="1" applyBorder="1" applyAlignment="1">
      <alignment horizontal="center" vertical="center" wrapText="1"/>
    </xf>
    <xf numFmtId="0" fontId="53" fillId="48" borderId="20" xfId="190" applyFont="1" applyFill="1" applyBorder="1" applyAlignment="1">
      <alignment horizontal="center" vertical="center" wrapText="1"/>
    </xf>
    <xf numFmtId="0" fontId="53" fillId="48" borderId="20" xfId="190" applyFont="1" applyFill="1" applyBorder="1" applyAlignment="1">
      <alignment vertical="center" wrapText="1"/>
    </xf>
    <xf numFmtId="166" fontId="53" fillId="48" borderId="21" xfId="190" applyNumberFormat="1" applyFont="1" applyFill="1" applyBorder="1" applyAlignment="1">
      <alignment vertical="center"/>
    </xf>
    <xf numFmtId="193" fontId="53" fillId="50" borderId="20" xfId="190" applyNumberFormat="1" applyFont="1" applyFill="1" applyBorder="1" applyAlignment="1">
      <alignment horizontal="center" vertical="center" wrapText="1"/>
    </xf>
    <xf numFmtId="9" fontId="53" fillId="50" borderId="20" xfId="190" applyNumberFormat="1" applyFont="1" applyFill="1" applyBorder="1" applyAlignment="1">
      <alignment horizontal="center" vertical="center" wrapText="1"/>
    </xf>
    <xf numFmtId="0" fontId="53" fillId="0" borderId="29" xfId="190" applyFont="1" applyBorder="1" applyAlignment="1">
      <alignment horizontal="center" vertical="center" wrapText="1"/>
    </xf>
    <xf numFmtId="0" fontId="53" fillId="0" borderId="20" xfId="190" applyFont="1" applyBorder="1" applyAlignment="1">
      <alignment horizontal="center" vertical="center" wrapText="1"/>
    </xf>
    <xf numFmtId="0" fontId="53" fillId="0" borderId="20" xfId="190" applyFont="1" applyBorder="1" applyAlignment="1">
      <alignment vertical="center" wrapText="1"/>
    </xf>
    <xf numFmtId="166" fontId="53" fillId="0" borderId="21" xfId="190" applyNumberFormat="1" applyFont="1" applyBorder="1" applyAlignment="1">
      <alignment vertical="center"/>
    </xf>
    <xf numFmtId="0" fontId="1" fillId="48" borderId="0" xfId="190" applyFont="1" applyFill="1" applyAlignment="1">
      <alignment vertical="center" wrapText="1"/>
    </xf>
    <xf numFmtId="166" fontId="1" fillId="48" borderId="16" xfId="190" applyNumberFormat="1" applyFont="1" applyFill="1" applyBorder="1" applyAlignment="1">
      <alignment vertical="center"/>
    </xf>
    <xf numFmtId="0" fontId="1" fillId="48" borderId="29" xfId="190" applyFont="1" applyFill="1" applyBorder="1" applyAlignment="1">
      <alignment horizontal="center" vertical="center" wrapText="1"/>
    </xf>
    <xf numFmtId="0" fontId="1" fillId="48" borderId="20" xfId="190" applyFont="1" applyFill="1" applyBorder="1" applyAlignment="1">
      <alignment horizontal="center" vertical="center" wrapText="1"/>
    </xf>
    <xf numFmtId="0" fontId="1" fillId="48" borderId="20" xfId="190" applyFont="1" applyFill="1" applyBorder="1" applyAlignment="1">
      <alignment vertical="center" wrapText="1"/>
    </xf>
    <xf numFmtId="166" fontId="1" fillId="48" borderId="21" xfId="190" applyNumberFormat="1" applyFont="1" applyFill="1" applyBorder="1" applyAlignment="1">
      <alignment vertical="center"/>
    </xf>
    <xf numFmtId="3" fontId="42" fillId="48" borderId="21" xfId="190" applyNumberFormat="1" applyFill="1" applyBorder="1"/>
    <xf numFmtId="3" fontId="53" fillId="50" borderId="20" xfId="190" applyNumberFormat="1" applyFont="1" applyFill="1" applyBorder="1" applyAlignment="1">
      <alignment horizontal="center" vertical="center" wrapText="1"/>
    </xf>
    <xf numFmtId="9" fontId="53" fillId="50" borderId="20" xfId="187" applyFont="1" applyFill="1" applyBorder="1" applyAlignment="1">
      <alignment horizontal="center" vertical="center" wrapText="1"/>
    </xf>
    <xf numFmtId="0" fontId="1" fillId="0" borderId="29" xfId="190" applyFont="1" applyBorder="1" applyAlignment="1">
      <alignment horizontal="center" vertical="center" wrapText="1"/>
    </xf>
    <xf numFmtId="0" fontId="1" fillId="0" borderId="20" xfId="190" applyFont="1" applyBorder="1" applyAlignment="1">
      <alignment horizontal="center" vertical="center" wrapText="1"/>
    </xf>
    <xf numFmtId="0" fontId="1" fillId="0" borderId="20" xfId="190" applyFont="1" applyBorder="1" applyAlignment="1">
      <alignment vertical="center" wrapText="1"/>
    </xf>
    <xf numFmtId="166" fontId="1" fillId="0" borderId="21" xfId="190" applyNumberFormat="1" applyFont="1" applyBorder="1" applyAlignment="1">
      <alignment vertical="center"/>
    </xf>
    <xf numFmtId="9" fontId="1" fillId="48" borderId="20" xfId="190" applyNumberFormat="1" applyFont="1" applyFill="1" applyBorder="1" applyAlignment="1">
      <alignment horizontal="center" vertical="center" wrapText="1"/>
    </xf>
    <xf numFmtId="166" fontId="1" fillId="48" borderId="21" xfId="190" applyNumberFormat="1" applyFont="1" applyFill="1" applyBorder="1" applyAlignment="1">
      <alignment horizontal="center" vertical="center"/>
    </xf>
    <xf numFmtId="9" fontId="1" fillId="0" borderId="20" xfId="190" applyNumberFormat="1" applyFont="1" applyBorder="1" applyAlignment="1">
      <alignment horizontal="center" vertical="center" wrapText="1"/>
    </xf>
    <xf numFmtId="166" fontId="1" fillId="0" borderId="21" xfId="190" applyNumberFormat="1" applyFont="1" applyBorder="1" applyAlignment="1">
      <alignment horizontal="center" vertical="center"/>
    </xf>
    <xf numFmtId="0" fontId="53" fillId="48" borderId="26" xfId="190" applyFont="1" applyFill="1" applyBorder="1" applyAlignment="1">
      <alignment horizontal="center" vertical="center" wrapText="1"/>
    </xf>
    <xf numFmtId="0" fontId="53" fillId="48" borderId="0" xfId="190" applyFont="1" applyFill="1" applyAlignment="1">
      <alignment horizontal="center" vertical="center" wrapText="1"/>
    </xf>
    <xf numFmtId="0" fontId="53" fillId="48" borderId="0" xfId="190" applyFont="1" applyFill="1" applyAlignment="1">
      <alignment vertical="center" wrapText="1"/>
    </xf>
    <xf numFmtId="166" fontId="53" fillId="48" borderId="16" xfId="190" applyNumberFormat="1" applyFont="1" applyFill="1" applyBorder="1" applyAlignment="1">
      <alignment vertical="center"/>
    </xf>
    <xf numFmtId="0" fontId="53" fillId="0" borderId="26" xfId="190" applyFont="1" applyBorder="1" applyAlignment="1">
      <alignment horizontal="center" vertical="center" wrapText="1"/>
    </xf>
    <xf numFmtId="166" fontId="53" fillId="0" borderId="16" xfId="190" applyNumberFormat="1" applyFont="1" applyBorder="1" applyAlignment="1">
      <alignment vertical="center"/>
    </xf>
    <xf numFmtId="0" fontId="42" fillId="48" borderId="0" xfId="190" applyFill="1" applyAlignment="1">
      <alignment vertical="center" wrapText="1"/>
    </xf>
    <xf numFmtId="0" fontId="42" fillId="0" borderId="0" xfId="190" applyAlignment="1">
      <alignment vertical="center" wrapText="1"/>
    </xf>
    <xf numFmtId="0" fontId="42" fillId="0" borderId="0" xfId="190" applyAlignment="1">
      <alignment vertical="center"/>
    </xf>
    <xf numFmtId="166" fontId="1" fillId="48" borderId="16" xfId="190" applyNumberFormat="1" applyFont="1" applyFill="1" applyBorder="1" applyAlignment="1">
      <alignment horizontal="center" vertical="center"/>
    </xf>
    <xf numFmtId="166" fontId="1" fillId="0" borderId="16" xfId="190" applyNumberFormat="1" applyFont="1" applyBorder="1" applyAlignment="1">
      <alignment horizontal="center" vertical="center"/>
    </xf>
    <xf numFmtId="1" fontId="1" fillId="0" borderId="26" xfId="190" applyNumberFormat="1" applyFont="1" applyBorder="1" applyAlignment="1">
      <alignment horizontal="center" vertical="center" wrapText="1"/>
    </xf>
    <xf numFmtId="174" fontId="53" fillId="0" borderId="30" xfId="190" applyNumberFormat="1" applyFont="1" applyBorder="1" applyAlignment="1">
      <alignment horizontal="right" vertical="center"/>
    </xf>
    <xf numFmtId="0" fontId="1" fillId="48" borderId="30" xfId="190" applyFont="1" applyFill="1" applyBorder="1" applyAlignment="1">
      <alignment horizontal="center" vertical="center" wrapText="1"/>
    </xf>
    <xf numFmtId="0" fontId="1" fillId="48" borderId="31" xfId="190" applyFont="1" applyFill="1" applyBorder="1" applyAlignment="1">
      <alignment horizontal="center" vertical="center" wrapText="1"/>
    </xf>
    <xf numFmtId="0" fontId="1" fillId="48" borderId="31" xfId="190" applyFont="1" applyFill="1" applyBorder="1" applyAlignment="1">
      <alignment vertical="center" wrapText="1"/>
    </xf>
    <xf numFmtId="166" fontId="53" fillId="48" borderId="32" xfId="190" applyNumberFormat="1" applyFont="1" applyFill="1" applyBorder="1" applyAlignment="1">
      <alignment vertical="center"/>
    </xf>
    <xf numFmtId="193" fontId="53" fillId="50" borderId="31" xfId="190" applyNumberFormat="1" applyFont="1" applyFill="1" applyBorder="1" applyAlignment="1">
      <alignment horizontal="center" vertical="center" wrapText="1"/>
    </xf>
    <xf numFmtId="9" fontId="53" fillId="50" borderId="31" xfId="190" applyNumberFormat="1" applyFont="1" applyFill="1" applyBorder="1" applyAlignment="1">
      <alignment horizontal="center" vertical="center" wrapText="1"/>
    </xf>
    <xf numFmtId="0" fontId="1" fillId="0" borderId="30" xfId="190" applyFont="1" applyBorder="1" applyAlignment="1">
      <alignment horizontal="center" vertical="center" wrapText="1"/>
    </xf>
    <xf numFmtId="0" fontId="1" fillId="0" borderId="31" xfId="190" applyFont="1" applyBorder="1" applyAlignment="1">
      <alignment horizontal="center" vertical="center" wrapText="1"/>
    </xf>
    <xf numFmtId="0" fontId="1" fillId="0" borderId="31" xfId="190" applyFont="1" applyBorder="1" applyAlignment="1">
      <alignment vertical="center" wrapText="1"/>
    </xf>
    <xf numFmtId="166" fontId="53" fillId="0" borderId="32" xfId="190" applyNumberFormat="1" applyFont="1" applyBorder="1" applyAlignment="1">
      <alignment vertical="center"/>
    </xf>
    <xf numFmtId="0" fontId="58" fillId="0" borderId="0" xfId="190" applyFont="1" applyAlignment="1">
      <alignment vertical="center"/>
    </xf>
    <xf numFmtId="2" fontId="1" fillId="0" borderId="0" xfId="190" applyNumberFormat="1" applyFont="1" applyAlignment="1">
      <alignment vertical="center"/>
    </xf>
    <xf numFmtId="0" fontId="41" fillId="0" borderId="0" xfId="190" applyFont="1" applyAlignment="1">
      <alignment horizontal="right" vertical="center"/>
    </xf>
    <xf numFmtId="0" fontId="45" fillId="47" borderId="11" xfId="80" applyFont="1" applyFill="1" applyBorder="1" applyAlignment="1" applyProtection="1">
      <alignment vertical="center" wrapText="1"/>
      <protection locked="0"/>
    </xf>
    <xf numFmtId="14" fontId="0" fillId="0" borderId="5" xfId="0" quotePrefix="1" applyNumberForma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82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49" fontId="0" fillId="0" borderId="5" xfId="0" applyNumberFormat="1" applyBorder="1" applyAlignment="1">
      <alignment horizontal="center" vertical="center"/>
    </xf>
    <xf numFmtId="0" fontId="45" fillId="0" borderId="0" xfId="8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indent="1"/>
    </xf>
    <xf numFmtId="0" fontId="45" fillId="0" borderId="11" xfId="80" applyFont="1" applyBorder="1" applyAlignment="1" applyProtection="1">
      <alignment vertical="center" wrapText="1"/>
      <protection locked="0"/>
    </xf>
    <xf numFmtId="0" fontId="43" fillId="48" borderId="12" xfId="80" applyFont="1" applyFill="1" applyBorder="1" applyAlignment="1" applyProtection="1">
      <alignment horizontal="center" vertical="center" wrapText="1"/>
      <protection locked="0"/>
    </xf>
    <xf numFmtId="0" fontId="43" fillId="48" borderId="10" xfId="80" applyFont="1" applyFill="1" applyBorder="1" applyAlignment="1" applyProtection="1">
      <alignment horizontal="center" vertical="center" wrapText="1"/>
      <protection locked="0"/>
    </xf>
    <xf numFmtId="0" fontId="43" fillId="48" borderId="12" xfId="80" applyFont="1" applyFill="1" applyBorder="1" applyAlignment="1">
      <alignment horizontal="center" vertical="center"/>
    </xf>
    <xf numFmtId="0" fontId="43" fillId="48" borderId="10" xfId="80" applyFont="1" applyFill="1" applyBorder="1" applyAlignment="1">
      <alignment horizontal="center" vertical="center"/>
    </xf>
    <xf numFmtId="0" fontId="43" fillId="48" borderId="12" xfId="80" applyFont="1" applyFill="1" applyBorder="1" applyAlignment="1" applyProtection="1">
      <alignment horizontal="center" vertical="center"/>
      <protection locked="0"/>
    </xf>
    <xf numFmtId="0" fontId="43" fillId="48" borderId="10" xfId="80" applyFont="1" applyFill="1" applyBorder="1" applyAlignment="1" applyProtection="1">
      <alignment horizontal="center" vertical="center"/>
      <protection locked="0"/>
    </xf>
    <xf numFmtId="0" fontId="43" fillId="48" borderId="13" xfId="80" applyFont="1" applyFill="1" applyBorder="1" applyAlignment="1" applyProtection="1">
      <alignment horizontal="center" vertical="center" wrapText="1"/>
      <protection locked="0"/>
    </xf>
    <xf numFmtId="0" fontId="43" fillId="48" borderId="17" xfId="80" applyFont="1" applyFill="1" applyBorder="1" applyAlignment="1" applyProtection="1">
      <alignment horizontal="center" vertical="center" wrapText="1"/>
      <protection locked="0"/>
    </xf>
    <xf numFmtId="0" fontId="43" fillId="48" borderId="14" xfId="80" applyFont="1" applyFill="1" applyBorder="1" applyAlignment="1" applyProtection="1">
      <alignment horizontal="center" vertical="center" wrapText="1"/>
      <protection locked="0"/>
    </xf>
    <xf numFmtId="0" fontId="43" fillId="48" borderId="18" xfId="80" applyFont="1" applyFill="1" applyBorder="1" applyAlignment="1" applyProtection="1">
      <alignment horizontal="center" vertical="center" wrapText="1"/>
      <protection locked="0"/>
    </xf>
    <xf numFmtId="0" fontId="55" fillId="49" borderId="23" xfId="190" applyFont="1" applyFill="1" applyBorder="1" applyAlignment="1">
      <alignment horizontal="center" vertical="center" wrapText="1"/>
    </xf>
    <xf numFmtId="0" fontId="2" fillId="0" borderId="24" xfId="190" applyFont="1" applyBorder="1"/>
    <xf numFmtId="0" fontId="55" fillId="49" borderId="22" xfId="190" applyFont="1" applyFill="1" applyBorder="1" applyAlignment="1">
      <alignment horizontal="center" vertical="center" wrapText="1"/>
    </xf>
    <xf numFmtId="0" fontId="55" fillId="49" borderId="25" xfId="190" applyFont="1" applyFill="1" applyBorder="1" applyAlignment="1">
      <alignment horizontal="center" vertical="center" wrapText="1"/>
    </xf>
  </cellXfs>
  <cellStyles count="191">
    <cellStyle name="_Ali Al Salem_05 26 05_Budg_JBM" xfId="1" xr:uid="{00000000-0005-0000-0000-000000000000}"/>
    <cellStyle name="_Ali Al Salem_05 27 05" xfId="2" xr:uid="{00000000-0005-0000-0000-000001000000}"/>
    <cellStyle name="_Copy of SI Budget - Pakistan 041306" xfId="3" xr:uid="{00000000-0005-0000-0000-000002000000}"/>
    <cellStyle name="_SIP IQC LOE SRL 1 Mar 06 Mod v5" xfId="4" xr:uid="{00000000-0005-0000-0000-000003000000}"/>
    <cellStyle name="_SIP IQC LOE SRL 26 Feb 06 Mod v3" xfId="5" xr:uid="{00000000-0005-0000-0000-000004000000}"/>
    <cellStyle name="_Social Impact Staffing" xfId="6" xr:uid="{00000000-0005-0000-0000-000005000000}"/>
    <cellStyle name="_Staffing to subcontractors- Mod v3" xfId="7" xr:uid="{00000000-0005-0000-0000-000006000000}"/>
    <cellStyle name="2decimal" xfId="8" xr:uid="{00000000-0005-0000-0000-000007000000}"/>
    <cellStyle name="40% - Accent4 2" xfId="9" xr:uid="{00000000-0005-0000-0000-000008000000}"/>
    <cellStyle name="40% - Accent5 2" xfId="10" xr:uid="{00000000-0005-0000-0000-000009000000}"/>
    <cellStyle name="Accent1 - 20%" xfId="11" xr:uid="{00000000-0005-0000-0000-00000A000000}"/>
    <cellStyle name="Accent1 - 40%" xfId="12" xr:uid="{00000000-0005-0000-0000-00000B000000}"/>
    <cellStyle name="Accent1 - 60%" xfId="13" xr:uid="{00000000-0005-0000-0000-00000C000000}"/>
    <cellStyle name="Accent2 - 20%" xfId="14" xr:uid="{00000000-0005-0000-0000-00000D000000}"/>
    <cellStyle name="Accent2 - 40%" xfId="15" xr:uid="{00000000-0005-0000-0000-00000E000000}"/>
    <cellStyle name="Accent2 - 60%" xfId="16" xr:uid="{00000000-0005-0000-0000-00000F000000}"/>
    <cellStyle name="Accent3 - 20%" xfId="17" xr:uid="{00000000-0005-0000-0000-000010000000}"/>
    <cellStyle name="Accent3 - 40%" xfId="18" xr:uid="{00000000-0005-0000-0000-000011000000}"/>
    <cellStyle name="Accent3 - 60%" xfId="19" xr:uid="{00000000-0005-0000-0000-000012000000}"/>
    <cellStyle name="Accent4 - 20%" xfId="20" xr:uid="{00000000-0005-0000-0000-000013000000}"/>
    <cellStyle name="Accent4 - 40%" xfId="21" xr:uid="{00000000-0005-0000-0000-000014000000}"/>
    <cellStyle name="Accent4 - 60%" xfId="22" xr:uid="{00000000-0005-0000-0000-000015000000}"/>
    <cellStyle name="Accent5 - 20%" xfId="23" xr:uid="{00000000-0005-0000-0000-000016000000}"/>
    <cellStyle name="Accent5 - 40%" xfId="24" xr:uid="{00000000-0005-0000-0000-000017000000}"/>
    <cellStyle name="Accent5 - 60%" xfId="25" xr:uid="{00000000-0005-0000-0000-000018000000}"/>
    <cellStyle name="Accent6 - 20%" xfId="26" xr:uid="{00000000-0005-0000-0000-000019000000}"/>
    <cellStyle name="Accent6 - 40%" xfId="27" xr:uid="{00000000-0005-0000-0000-00001A000000}"/>
    <cellStyle name="Accent6 - 60%" xfId="28" xr:uid="{00000000-0005-0000-0000-00001B000000}"/>
    <cellStyle name="Actual" xfId="29" xr:uid="{00000000-0005-0000-0000-00001C000000}"/>
    <cellStyle name="Comma  - Style1" xfId="30" xr:uid="{00000000-0005-0000-0000-00001D000000}"/>
    <cellStyle name="Comma  - Style2" xfId="31" xr:uid="{00000000-0005-0000-0000-00001E000000}"/>
    <cellStyle name="Comma  - Style3" xfId="32" xr:uid="{00000000-0005-0000-0000-00001F000000}"/>
    <cellStyle name="Comma  - Style4" xfId="33" xr:uid="{00000000-0005-0000-0000-000020000000}"/>
    <cellStyle name="Comma  - Style5" xfId="34" xr:uid="{00000000-0005-0000-0000-000021000000}"/>
    <cellStyle name="Comma  - Style6" xfId="35" xr:uid="{00000000-0005-0000-0000-000022000000}"/>
    <cellStyle name="Comma  - Style7" xfId="36" xr:uid="{00000000-0005-0000-0000-000023000000}"/>
    <cellStyle name="Comma  - Style8" xfId="37" xr:uid="{00000000-0005-0000-0000-000024000000}"/>
    <cellStyle name="Comma 2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omma0" xfId="45" xr:uid="{00000000-0005-0000-0000-00002C000000}"/>
    <cellStyle name="Currency" xfId="188" builtinId="4"/>
    <cellStyle name="Currency [0]b" xfId="46" xr:uid="{00000000-0005-0000-0000-00002E000000}"/>
    <cellStyle name="Currency 2" xfId="47" xr:uid="{00000000-0005-0000-0000-00002F000000}"/>
    <cellStyle name="Currency 3" xfId="48" xr:uid="{00000000-0005-0000-0000-000030000000}"/>
    <cellStyle name="Currency 3 2" xfId="49" xr:uid="{00000000-0005-0000-0000-000031000000}"/>
    <cellStyle name="Currency 4" xfId="50" xr:uid="{00000000-0005-0000-0000-000032000000}"/>
    <cellStyle name="Currency 5" xfId="51" xr:uid="{00000000-0005-0000-0000-000033000000}"/>
    <cellStyle name="Currency 6" xfId="52" xr:uid="{00000000-0005-0000-0000-000034000000}"/>
    <cellStyle name="Currency 7" xfId="53" xr:uid="{00000000-0005-0000-0000-000035000000}"/>
    <cellStyle name="Currency 8" xfId="54" xr:uid="{00000000-0005-0000-0000-000036000000}"/>
    <cellStyle name="Currency 9" xfId="55" xr:uid="{00000000-0005-0000-0000-000037000000}"/>
    <cellStyle name="currency(2)" xfId="56" xr:uid="{00000000-0005-0000-0000-000038000000}"/>
    <cellStyle name="Currency0" xfId="57" xr:uid="{00000000-0005-0000-0000-000039000000}"/>
    <cellStyle name="Date" xfId="58" xr:uid="{00000000-0005-0000-0000-00003A000000}"/>
    <cellStyle name="Dezimal [0]_Software Project Status" xfId="59" xr:uid="{00000000-0005-0000-0000-00003B000000}"/>
    <cellStyle name="Dezimal_Software Project Status" xfId="60" xr:uid="{00000000-0005-0000-0000-00003C000000}"/>
    <cellStyle name="Double" xfId="61" xr:uid="{00000000-0005-0000-0000-00003D000000}"/>
    <cellStyle name="Dziesiêtny [0]_laroux" xfId="62" xr:uid="{00000000-0005-0000-0000-00003E000000}"/>
    <cellStyle name="Dziesiêtny_laroux" xfId="63" xr:uid="{00000000-0005-0000-0000-00003F000000}"/>
    <cellStyle name="enior 2" xfId="64" xr:uid="{00000000-0005-0000-0000-000040000000}"/>
    <cellStyle name="Euro" xfId="65" xr:uid="{00000000-0005-0000-0000-000041000000}"/>
    <cellStyle name="Fixed" xfId="66" xr:uid="{00000000-0005-0000-0000-000042000000}"/>
    <cellStyle name="Grey" xfId="67" xr:uid="{00000000-0005-0000-0000-000043000000}"/>
    <cellStyle name="Hyperlink 2" xfId="68" xr:uid="{00000000-0005-0000-0000-000044000000}"/>
    <cellStyle name="Input [yellow]" xfId="69" xr:uid="{00000000-0005-0000-0000-00004500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70" xr:uid="{00000000-0005-0000-0000-000046000000}"/>
    <cellStyle name="MS_Arabic" xfId="71" xr:uid="{00000000-0005-0000-0000-000047000000}"/>
    <cellStyle name="no dec" xfId="72" xr:uid="{00000000-0005-0000-0000-000048000000}"/>
    <cellStyle name="Normal" xfId="0" builtinId="0"/>
    <cellStyle name="Normal - Style1" xfId="73" xr:uid="{00000000-0005-0000-0000-00004A000000}"/>
    <cellStyle name="Normal 1" xfId="74" xr:uid="{00000000-0005-0000-0000-00004B000000}"/>
    <cellStyle name="Normal 10" xfId="75" xr:uid="{00000000-0005-0000-0000-00004C000000}"/>
    <cellStyle name="Normal 11" xfId="76" xr:uid="{00000000-0005-0000-0000-00004D000000}"/>
    <cellStyle name="Normal 12" xfId="77" xr:uid="{00000000-0005-0000-0000-00004E000000}"/>
    <cellStyle name="Normal 13" xfId="78" xr:uid="{00000000-0005-0000-0000-00004F000000}"/>
    <cellStyle name="Normal 14" xfId="79" xr:uid="{00000000-0005-0000-0000-000050000000}"/>
    <cellStyle name="Normal 15" xfId="80" xr:uid="{00000000-0005-0000-0000-000051000000}"/>
    <cellStyle name="Normal 16" xfId="81" xr:uid="{00000000-0005-0000-0000-000052000000}"/>
    <cellStyle name="Normal 2" xfId="82" xr:uid="{00000000-0005-0000-0000-000053000000}"/>
    <cellStyle name="Normal 2 2" xfId="83" xr:uid="{00000000-0005-0000-0000-000054000000}"/>
    <cellStyle name="Normal 2 2 2" xfId="84" xr:uid="{00000000-0005-0000-0000-000055000000}"/>
    <cellStyle name="Normal 2 2 3" xfId="85" xr:uid="{00000000-0005-0000-0000-000056000000}"/>
    <cellStyle name="Normal 2 3" xfId="86" xr:uid="{00000000-0005-0000-0000-000057000000}"/>
    <cellStyle name="Normal 2 4" xfId="87" xr:uid="{00000000-0005-0000-0000-000058000000}"/>
    <cellStyle name="Normal 2 5" xfId="88" xr:uid="{00000000-0005-0000-0000-000059000000}"/>
    <cellStyle name="Normal 3" xfId="89" xr:uid="{00000000-0005-0000-0000-00005A000000}"/>
    <cellStyle name="Normal 3 2" xfId="190" xr:uid="{02BD1AEF-EEAB-4B6B-BC1A-4C5A29E7AF43}"/>
    <cellStyle name="Normal 4" xfId="90" xr:uid="{00000000-0005-0000-0000-00005B000000}"/>
    <cellStyle name="Normal 5" xfId="91" xr:uid="{00000000-0005-0000-0000-00005C000000}"/>
    <cellStyle name="Normal 6" xfId="92" xr:uid="{00000000-0005-0000-0000-00005D000000}"/>
    <cellStyle name="Normal 7" xfId="93" xr:uid="{00000000-0005-0000-0000-00005E000000}"/>
    <cellStyle name="Normal 8" xfId="94" xr:uid="{00000000-0005-0000-0000-00005F000000}"/>
    <cellStyle name="Normal 8 2" xfId="95" xr:uid="{00000000-0005-0000-0000-000060000000}"/>
    <cellStyle name="Normal 9" xfId="96" xr:uid="{00000000-0005-0000-0000-000061000000}"/>
    <cellStyle name="Normal_Sheet1" xfId="97" xr:uid="{00000000-0005-0000-0000-000062000000}"/>
    <cellStyle name="normální_laroux" xfId="98" xr:uid="{00000000-0005-0000-0000-000063000000}"/>
    <cellStyle name="Normalny_laroux" xfId="99" xr:uid="{00000000-0005-0000-0000-000064000000}"/>
    <cellStyle name="ParaBirimi [0]_konteyner cazayir ingiltere" xfId="100" xr:uid="{00000000-0005-0000-0000-000065000000}"/>
    <cellStyle name="ParaBirimi_konteyner cazayir ingiltere" xfId="101" xr:uid="{00000000-0005-0000-0000-000066000000}"/>
    <cellStyle name="Percent" xfId="187" builtinId="5"/>
    <cellStyle name="Percent [2]" xfId="102" xr:uid="{00000000-0005-0000-0000-000068000000}"/>
    <cellStyle name="Percent 2" xfId="103" xr:uid="{00000000-0005-0000-0000-000069000000}"/>
    <cellStyle name="Percent 2 2" xfId="104" xr:uid="{00000000-0005-0000-0000-00006A000000}"/>
    <cellStyle name="Percent 3" xfId="105" xr:uid="{00000000-0005-0000-0000-00006B000000}"/>
    <cellStyle name="Percent 4" xfId="106" xr:uid="{00000000-0005-0000-0000-00006C000000}"/>
    <cellStyle name="Planned" xfId="107" xr:uid="{00000000-0005-0000-0000-00006D000000}"/>
    <cellStyle name="PSChar" xfId="108" xr:uid="{00000000-0005-0000-0000-00006E000000}"/>
    <cellStyle name="SAPBEXaggData" xfId="109" xr:uid="{00000000-0005-0000-0000-00006F000000}"/>
    <cellStyle name="SAPBEXaggDataEmph" xfId="110" xr:uid="{00000000-0005-0000-0000-000070000000}"/>
    <cellStyle name="SAPBEXaggExc1" xfId="111" xr:uid="{00000000-0005-0000-0000-000071000000}"/>
    <cellStyle name="SAPBEXaggExc1Emph" xfId="112" xr:uid="{00000000-0005-0000-0000-000072000000}"/>
    <cellStyle name="SAPBEXaggExc2" xfId="113" xr:uid="{00000000-0005-0000-0000-000073000000}"/>
    <cellStyle name="SAPBEXaggExc2Emph" xfId="114" xr:uid="{00000000-0005-0000-0000-000074000000}"/>
    <cellStyle name="SAPBEXaggItem" xfId="115" xr:uid="{00000000-0005-0000-0000-000075000000}"/>
    <cellStyle name="SAPBEXchaText" xfId="116" xr:uid="{00000000-0005-0000-0000-000076000000}"/>
    <cellStyle name="SAPBEXexcBad7" xfId="117" xr:uid="{00000000-0005-0000-0000-000077000000}"/>
    <cellStyle name="SAPBEXexcBad8" xfId="118" xr:uid="{00000000-0005-0000-0000-000078000000}"/>
    <cellStyle name="SAPBEXexcBad9" xfId="119" xr:uid="{00000000-0005-0000-0000-000079000000}"/>
    <cellStyle name="SAPBEXexcCritical4" xfId="120" xr:uid="{00000000-0005-0000-0000-00007A000000}"/>
    <cellStyle name="SAPBEXexcCritical5" xfId="121" xr:uid="{00000000-0005-0000-0000-00007B000000}"/>
    <cellStyle name="SAPBEXexcCritical6" xfId="122" xr:uid="{00000000-0005-0000-0000-00007C000000}"/>
    <cellStyle name="SAPBEXexcGood1" xfId="123" xr:uid="{00000000-0005-0000-0000-00007D000000}"/>
    <cellStyle name="SAPBEXexcGood2" xfId="124" xr:uid="{00000000-0005-0000-0000-00007E000000}"/>
    <cellStyle name="SAPBEXexcGood3" xfId="125" xr:uid="{00000000-0005-0000-0000-00007F000000}"/>
    <cellStyle name="SAPBEXfilterDrill" xfId="126" xr:uid="{00000000-0005-0000-0000-000080000000}"/>
    <cellStyle name="SAPBEXfilterItem" xfId="127" xr:uid="{00000000-0005-0000-0000-000081000000}"/>
    <cellStyle name="SAPBEXfilterText" xfId="128" xr:uid="{00000000-0005-0000-0000-000082000000}"/>
    <cellStyle name="SAPBEXformats" xfId="129" xr:uid="{00000000-0005-0000-0000-000083000000}"/>
    <cellStyle name="SAPBEXheaderData" xfId="130" xr:uid="{00000000-0005-0000-0000-000084000000}"/>
    <cellStyle name="SAPBEXheaderItem" xfId="131" xr:uid="{00000000-0005-0000-0000-000085000000}"/>
    <cellStyle name="SAPBEXheaderText" xfId="132" xr:uid="{00000000-0005-0000-0000-000086000000}"/>
    <cellStyle name="SAPBEXresData" xfId="133" xr:uid="{00000000-0005-0000-0000-000087000000}"/>
    <cellStyle name="SAPBEXresDataEmph" xfId="134" xr:uid="{00000000-0005-0000-0000-000088000000}"/>
    <cellStyle name="SAPBEXresExc1" xfId="135" xr:uid="{00000000-0005-0000-0000-000089000000}"/>
    <cellStyle name="SAPBEXresExc1Emph" xfId="136" xr:uid="{00000000-0005-0000-0000-00008A000000}"/>
    <cellStyle name="SAPBEXresExc2" xfId="137" xr:uid="{00000000-0005-0000-0000-00008B000000}"/>
    <cellStyle name="SAPBEXresExc2Emph" xfId="138" xr:uid="{00000000-0005-0000-0000-00008C000000}"/>
    <cellStyle name="SAPBEXresItem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ubData" xfId="143" xr:uid="{00000000-0005-0000-0000-000091000000}"/>
    <cellStyle name="SAPBEXsubDataEmph" xfId="144" xr:uid="{00000000-0005-0000-0000-000092000000}"/>
    <cellStyle name="SAPBEXsubExc1" xfId="145" xr:uid="{00000000-0005-0000-0000-000093000000}"/>
    <cellStyle name="SAPBEXsubExc2" xfId="146" xr:uid="{00000000-0005-0000-0000-000094000000}"/>
    <cellStyle name="SAPBEXsubExc2Emph" xfId="147" xr:uid="{00000000-0005-0000-0000-000095000000}"/>
    <cellStyle name="SAPBEXtitle" xfId="148" xr:uid="{00000000-0005-0000-0000-000096000000}"/>
    <cellStyle name="SAPBEXundefined" xfId="149" xr:uid="{00000000-0005-0000-0000-000097000000}"/>
    <cellStyle name="Sheet Title" xfId="150" xr:uid="{00000000-0005-0000-0000-000098000000}"/>
    <cellStyle name="Standard_IR-Cast in Situ" xfId="151" xr:uid="{00000000-0005-0000-0000-000099000000}"/>
    <cellStyle name="Style 1" xfId="152" xr:uid="{00000000-0005-0000-0000-00009A000000}"/>
    <cellStyle name="Virgül [0]_konteyner cazayir ingiltere" xfId="153" xr:uid="{00000000-0005-0000-0000-00009B000000}"/>
    <cellStyle name="Virgül_konteyner cazayir ingiltere" xfId="154" xr:uid="{00000000-0005-0000-0000-00009C000000}"/>
    <cellStyle name="Währung [0]_Software Project Status" xfId="155" xr:uid="{00000000-0005-0000-0000-00009D000000}"/>
    <cellStyle name="Währung_Software Project Status" xfId="156" xr:uid="{00000000-0005-0000-0000-00009E000000}"/>
    <cellStyle name="Walutowy [0]_laroux" xfId="157" xr:uid="{00000000-0005-0000-0000-00009F000000}"/>
    <cellStyle name="Walutowy_laroux" xfId="158" xr:uid="{00000000-0005-0000-0000-0000A0000000}"/>
    <cellStyle name="XBodyBottom" xfId="159" xr:uid="{00000000-0005-0000-0000-0000A1000000}"/>
    <cellStyle name="XBodyCenter" xfId="160" xr:uid="{00000000-0005-0000-0000-0000A2000000}"/>
    <cellStyle name="XBodyTop" xfId="161" xr:uid="{00000000-0005-0000-0000-0000A3000000}"/>
    <cellStyle name="XPivot1" xfId="162" xr:uid="{00000000-0005-0000-0000-0000A4000000}"/>
    <cellStyle name="XPivot10" xfId="163" xr:uid="{00000000-0005-0000-0000-0000A5000000}"/>
    <cellStyle name="XPivot11" xfId="164" xr:uid="{00000000-0005-0000-0000-0000A6000000}"/>
    <cellStyle name="XPivot12" xfId="165" xr:uid="{00000000-0005-0000-0000-0000A7000000}"/>
    <cellStyle name="XPivot13" xfId="166" xr:uid="{00000000-0005-0000-0000-0000A8000000}"/>
    <cellStyle name="XPivot14" xfId="167" xr:uid="{00000000-0005-0000-0000-0000A9000000}"/>
    <cellStyle name="XPivot15" xfId="168" xr:uid="{00000000-0005-0000-0000-0000AA000000}"/>
    <cellStyle name="XPivot2" xfId="169" xr:uid="{00000000-0005-0000-0000-0000AB000000}"/>
    <cellStyle name="XPivot3" xfId="170" xr:uid="{00000000-0005-0000-0000-0000AC000000}"/>
    <cellStyle name="XPivot4" xfId="171" xr:uid="{00000000-0005-0000-0000-0000AD000000}"/>
    <cellStyle name="XPivot5" xfId="172" xr:uid="{00000000-0005-0000-0000-0000AE000000}"/>
    <cellStyle name="XPivot6" xfId="173" xr:uid="{00000000-0005-0000-0000-0000AF000000}"/>
    <cellStyle name="XPivot7" xfId="174" xr:uid="{00000000-0005-0000-0000-0000B0000000}"/>
    <cellStyle name="XPivot9" xfId="175" xr:uid="{00000000-0005-0000-0000-0000B1000000}"/>
    <cellStyle name="XSubtotalLine0" xfId="176" xr:uid="{00000000-0005-0000-0000-0000B2000000}"/>
    <cellStyle name="XSubTotalLine1" xfId="177" xr:uid="{00000000-0005-0000-0000-0000B3000000}"/>
    <cellStyle name="XSubTotalLine2" xfId="178" xr:uid="{00000000-0005-0000-0000-0000B4000000}"/>
    <cellStyle name="XSubTotalLine3" xfId="179" xr:uid="{00000000-0005-0000-0000-0000B5000000}"/>
    <cellStyle name="XSubTotalLine4" xfId="180" xr:uid="{00000000-0005-0000-0000-0000B6000000}"/>
    <cellStyle name="XSubTotalLine5" xfId="181" xr:uid="{00000000-0005-0000-0000-0000B7000000}"/>
    <cellStyle name="XSubTotalLine6" xfId="182" xr:uid="{00000000-0005-0000-0000-0000B8000000}"/>
    <cellStyle name="XTitlesHidden" xfId="183" xr:uid="{00000000-0005-0000-0000-0000B9000000}"/>
    <cellStyle name="XTitlesUnhidden" xfId="184" xr:uid="{00000000-0005-0000-0000-0000BA000000}"/>
    <cellStyle name="XTotals" xfId="185" xr:uid="{00000000-0005-0000-0000-0000BB000000}"/>
    <cellStyle name="Обычный 2 2 2 2" xfId="189" xr:uid="{0CB97B79-81C3-420B-9251-4C2AF42A0460}"/>
    <cellStyle name="Обычный_Budget_final_25_02_02" xfId="186" xr:uid="{00000000-0005-0000-0000-0000BC000000}"/>
  </cellStyles>
  <dxfs count="0"/>
  <tableStyles count="0" defaultTableStyle="TableStyleMedium9" defaultPivotStyle="PivotStyleLight16"/>
  <colors>
    <mruColors>
      <color rgb="FF0000FF"/>
      <color rgb="FF00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zoomScaleNormal="100" workbookViewId="0">
      <selection activeCell="K19" sqref="K19"/>
    </sheetView>
  </sheetViews>
  <sheetFormatPr defaultColWidth="8.85546875" defaultRowHeight="12.75"/>
  <cols>
    <col min="1" max="1" width="2.5703125" style="1" customWidth="1"/>
    <col min="2" max="2" width="29" style="2" bestFit="1" customWidth="1"/>
    <col min="3" max="3" width="23.42578125" style="2" bestFit="1" customWidth="1"/>
    <col min="4" max="4" width="2.5703125" style="3" customWidth="1"/>
    <col min="5" max="5" width="29" style="3" bestFit="1" customWidth="1"/>
    <col min="6" max="6" width="24.42578125" style="3" customWidth="1"/>
    <col min="7" max="247" width="9.140625" style="3"/>
    <col min="248" max="250" width="24.42578125" style="3" customWidth="1"/>
    <col min="251" max="251" width="9.140625" style="3"/>
    <col min="252" max="252" width="28.42578125" style="3" customWidth="1"/>
    <col min="253" max="254" width="25" style="3" customWidth="1"/>
    <col min="255" max="503" width="9.140625" style="3"/>
    <col min="504" max="506" width="24.42578125" style="3" customWidth="1"/>
    <col min="507" max="507" width="9.140625" style="3"/>
    <col min="508" max="508" width="28.42578125" style="3" customWidth="1"/>
    <col min="509" max="510" width="25" style="3" customWidth="1"/>
    <col min="511" max="759" width="9.140625" style="3"/>
    <col min="760" max="762" width="24.42578125" style="3" customWidth="1"/>
    <col min="763" max="763" width="9.140625" style="3"/>
    <col min="764" max="764" width="28.42578125" style="3" customWidth="1"/>
    <col min="765" max="766" width="25" style="3" customWidth="1"/>
    <col min="767" max="1015" width="9.140625" style="3"/>
    <col min="1016" max="1018" width="24.42578125" style="3" customWidth="1"/>
    <col min="1019" max="1019" width="9.140625" style="3"/>
    <col min="1020" max="1020" width="28.42578125" style="3" customWidth="1"/>
    <col min="1021" max="1022" width="25" style="3" customWidth="1"/>
    <col min="1023" max="1271" width="9.140625" style="3"/>
    <col min="1272" max="1274" width="24.42578125" style="3" customWidth="1"/>
    <col min="1275" max="1275" width="9.140625" style="3"/>
    <col min="1276" max="1276" width="28.42578125" style="3" customWidth="1"/>
    <col min="1277" max="1278" width="25" style="3" customWidth="1"/>
    <col min="1279" max="1527" width="9.140625" style="3"/>
    <col min="1528" max="1530" width="24.42578125" style="3" customWidth="1"/>
    <col min="1531" max="1531" width="9.140625" style="3"/>
    <col min="1532" max="1532" width="28.42578125" style="3" customWidth="1"/>
    <col min="1533" max="1534" width="25" style="3" customWidth="1"/>
    <col min="1535" max="1783" width="9.140625" style="3"/>
    <col min="1784" max="1786" width="24.42578125" style="3" customWidth="1"/>
    <col min="1787" max="1787" width="9.140625" style="3"/>
    <col min="1788" max="1788" width="28.42578125" style="3" customWidth="1"/>
    <col min="1789" max="1790" width="25" style="3" customWidth="1"/>
    <col min="1791" max="2039" width="9.140625" style="3"/>
    <col min="2040" max="2042" width="24.42578125" style="3" customWidth="1"/>
    <col min="2043" max="2043" width="9.140625" style="3"/>
    <col min="2044" max="2044" width="28.42578125" style="3" customWidth="1"/>
    <col min="2045" max="2046" width="25" style="3" customWidth="1"/>
    <col min="2047" max="2295" width="9.140625" style="3"/>
    <col min="2296" max="2298" width="24.42578125" style="3" customWidth="1"/>
    <col min="2299" max="2299" width="9.140625" style="3"/>
    <col min="2300" max="2300" width="28.42578125" style="3" customWidth="1"/>
    <col min="2301" max="2302" width="25" style="3" customWidth="1"/>
    <col min="2303" max="2551" width="9.140625" style="3"/>
    <col min="2552" max="2554" width="24.42578125" style="3" customWidth="1"/>
    <col min="2555" max="2555" width="9.140625" style="3"/>
    <col min="2556" max="2556" width="28.42578125" style="3" customWidth="1"/>
    <col min="2557" max="2558" width="25" style="3" customWidth="1"/>
    <col min="2559" max="2807" width="9.140625" style="3"/>
    <col min="2808" max="2810" width="24.42578125" style="3" customWidth="1"/>
    <col min="2811" max="2811" width="9.140625" style="3"/>
    <col min="2812" max="2812" width="28.42578125" style="3" customWidth="1"/>
    <col min="2813" max="2814" width="25" style="3" customWidth="1"/>
    <col min="2815" max="3063" width="9.140625" style="3"/>
    <col min="3064" max="3066" width="24.42578125" style="3" customWidth="1"/>
    <col min="3067" max="3067" width="9.140625" style="3"/>
    <col min="3068" max="3068" width="28.42578125" style="3" customWidth="1"/>
    <col min="3069" max="3070" width="25" style="3" customWidth="1"/>
    <col min="3071" max="3319" width="9.140625" style="3"/>
    <col min="3320" max="3322" width="24.42578125" style="3" customWidth="1"/>
    <col min="3323" max="3323" width="9.140625" style="3"/>
    <col min="3324" max="3324" width="28.42578125" style="3" customWidth="1"/>
    <col min="3325" max="3326" width="25" style="3" customWidth="1"/>
    <col min="3327" max="3575" width="9.140625" style="3"/>
    <col min="3576" max="3578" width="24.42578125" style="3" customWidth="1"/>
    <col min="3579" max="3579" width="9.140625" style="3"/>
    <col min="3580" max="3580" width="28.42578125" style="3" customWidth="1"/>
    <col min="3581" max="3582" width="25" style="3" customWidth="1"/>
    <col min="3583" max="3831" width="9.140625" style="3"/>
    <col min="3832" max="3834" width="24.42578125" style="3" customWidth="1"/>
    <col min="3835" max="3835" width="9.140625" style="3"/>
    <col min="3836" max="3836" width="28.42578125" style="3" customWidth="1"/>
    <col min="3837" max="3838" width="25" style="3" customWidth="1"/>
    <col min="3839" max="4087" width="9.140625" style="3"/>
    <col min="4088" max="4090" width="24.42578125" style="3" customWidth="1"/>
    <col min="4091" max="4091" width="9.140625" style="3"/>
    <col min="4092" max="4092" width="28.42578125" style="3" customWidth="1"/>
    <col min="4093" max="4094" width="25" style="3" customWidth="1"/>
    <col min="4095" max="4343" width="9.140625" style="3"/>
    <col min="4344" max="4346" width="24.42578125" style="3" customWidth="1"/>
    <col min="4347" max="4347" width="9.140625" style="3"/>
    <col min="4348" max="4348" width="28.42578125" style="3" customWidth="1"/>
    <col min="4349" max="4350" width="25" style="3" customWidth="1"/>
    <col min="4351" max="4599" width="9.140625" style="3"/>
    <col min="4600" max="4602" width="24.42578125" style="3" customWidth="1"/>
    <col min="4603" max="4603" width="9.140625" style="3"/>
    <col min="4604" max="4604" width="28.42578125" style="3" customWidth="1"/>
    <col min="4605" max="4606" width="25" style="3" customWidth="1"/>
    <col min="4607" max="4855" width="9.140625" style="3"/>
    <col min="4856" max="4858" width="24.42578125" style="3" customWidth="1"/>
    <col min="4859" max="4859" width="9.140625" style="3"/>
    <col min="4860" max="4860" width="28.42578125" style="3" customWidth="1"/>
    <col min="4861" max="4862" width="25" style="3" customWidth="1"/>
    <col min="4863" max="5111" width="9.140625" style="3"/>
    <col min="5112" max="5114" width="24.42578125" style="3" customWidth="1"/>
    <col min="5115" max="5115" width="9.140625" style="3"/>
    <col min="5116" max="5116" width="28.42578125" style="3" customWidth="1"/>
    <col min="5117" max="5118" width="25" style="3" customWidth="1"/>
    <col min="5119" max="5367" width="9.140625" style="3"/>
    <col min="5368" max="5370" width="24.42578125" style="3" customWidth="1"/>
    <col min="5371" max="5371" width="9.140625" style="3"/>
    <col min="5372" max="5372" width="28.42578125" style="3" customWidth="1"/>
    <col min="5373" max="5374" width="25" style="3" customWidth="1"/>
    <col min="5375" max="5623" width="9.140625" style="3"/>
    <col min="5624" max="5626" width="24.42578125" style="3" customWidth="1"/>
    <col min="5627" max="5627" width="9.140625" style="3"/>
    <col min="5628" max="5628" width="28.42578125" style="3" customWidth="1"/>
    <col min="5629" max="5630" width="25" style="3" customWidth="1"/>
    <col min="5631" max="5879" width="9.140625" style="3"/>
    <col min="5880" max="5882" width="24.42578125" style="3" customWidth="1"/>
    <col min="5883" max="5883" width="9.140625" style="3"/>
    <col min="5884" max="5884" width="28.42578125" style="3" customWidth="1"/>
    <col min="5885" max="5886" width="25" style="3" customWidth="1"/>
    <col min="5887" max="6135" width="9.140625" style="3"/>
    <col min="6136" max="6138" width="24.42578125" style="3" customWidth="1"/>
    <col min="6139" max="6139" width="9.140625" style="3"/>
    <col min="6140" max="6140" width="28.42578125" style="3" customWidth="1"/>
    <col min="6141" max="6142" width="25" style="3" customWidth="1"/>
    <col min="6143" max="6391" width="9.140625" style="3"/>
    <col min="6392" max="6394" width="24.42578125" style="3" customWidth="1"/>
    <col min="6395" max="6395" width="9.140625" style="3"/>
    <col min="6396" max="6396" width="28.42578125" style="3" customWidth="1"/>
    <col min="6397" max="6398" width="25" style="3" customWidth="1"/>
    <col min="6399" max="6647" width="9.140625" style="3"/>
    <col min="6648" max="6650" width="24.42578125" style="3" customWidth="1"/>
    <col min="6651" max="6651" width="9.140625" style="3"/>
    <col min="6652" max="6652" width="28.42578125" style="3" customWidth="1"/>
    <col min="6653" max="6654" width="25" style="3" customWidth="1"/>
    <col min="6655" max="6903" width="9.140625" style="3"/>
    <col min="6904" max="6906" width="24.42578125" style="3" customWidth="1"/>
    <col min="6907" max="6907" width="9.140625" style="3"/>
    <col min="6908" max="6908" width="28.42578125" style="3" customWidth="1"/>
    <col min="6909" max="6910" width="25" style="3" customWidth="1"/>
    <col min="6911" max="7159" width="9.140625" style="3"/>
    <col min="7160" max="7162" width="24.42578125" style="3" customWidth="1"/>
    <col min="7163" max="7163" width="9.140625" style="3"/>
    <col min="7164" max="7164" width="28.42578125" style="3" customWidth="1"/>
    <col min="7165" max="7166" width="25" style="3" customWidth="1"/>
    <col min="7167" max="7415" width="9.140625" style="3"/>
    <col min="7416" max="7418" width="24.42578125" style="3" customWidth="1"/>
    <col min="7419" max="7419" width="9.140625" style="3"/>
    <col min="7420" max="7420" width="28.42578125" style="3" customWidth="1"/>
    <col min="7421" max="7422" width="25" style="3" customWidth="1"/>
    <col min="7423" max="7671" width="9.140625" style="3"/>
    <col min="7672" max="7674" width="24.42578125" style="3" customWidth="1"/>
    <col min="7675" max="7675" width="9.140625" style="3"/>
    <col min="7676" max="7676" width="28.42578125" style="3" customWidth="1"/>
    <col min="7677" max="7678" width="25" style="3" customWidth="1"/>
    <col min="7679" max="7927" width="9.140625" style="3"/>
    <col min="7928" max="7930" width="24.42578125" style="3" customWidth="1"/>
    <col min="7931" max="7931" width="9.140625" style="3"/>
    <col min="7932" max="7932" width="28.42578125" style="3" customWidth="1"/>
    <col min="7933" max="7934" width="25" style="3" customWidth="1"/>
    <col min="7935" max="8183" width="9.140625" style="3"/>
    <col min="8184" max="8186" width="24.42578125" style="3" customWidth="1"/>
    <col min="8187" max="8187" width="9.140625" style="3"/>
    <col min="8188" max="8188" width="28.42578125" style="3" customWidth="1"/>
    <col min="8189" max="8190" width="25" style="3" customWidth="1"/>
    <col min="8191" max="8439" width="9.140625" style="3"/>
    <col min="8440" max="8442" width="24.42578125" style="3" customWidth="1"/>
    <col min="8443" max="8443" width="9.140625" style="3"/>
    <col min="8444" max="8444" width="28.42578125" style="3" customWidth="1"/>
    <col min="8445" max="8446" width="25" style="3" customWidth="1"/>
    <col min="8447" max="8695" width="9.140625" style="3"/>
    <col min="8696" max="8698" width="24.42578125" style="3" customWidth="1"/>
    <col min="8699" max="8699" width="9.140625" style="3"/>
    <col min="8700" max="8700" width="28.42578125" style="3" customWidth="1"/>
    <col min="8701" max="8702" width="25" style="3" customWidth="1"/>
    <col min="8703" max="8951" width="9.140625" style="3"/>
    <col min="8952" max="8954" width="24.42578125" style="3" customWidth="1"/>
    <col min="8955" max="8955" width="9.140625" style="3"/>
    <col min="8956" max="8956" width="28.42578125" style="3" customWidth="1"/>
    <col min="8957" max="8958" width="25" style="3" customWidth="1"/>
    <col min="8959" max="9207" width="9.140625" style="3"/>
    <col min="9208" max="9210" width="24.42578125" style="3" customWidth="1"/>
    <col min="9211" max="9211" width="9.140625" style="3"/>
    <col min="9212" max="9212" width="28.42578125" style="3" customWidth="1"/>
    <col min="9213" max="9214" width="25" style="3" customWidth="1"/>
    <col min="9215" max="9463" width="9.140625" style="3"/>
    <col min="9464" max="9466" width="24.42578125" style="3" customWidth="1"/>
    <col min="9467" max="9467" width="9.140625" style="3"/>
    <col min="9468" max="9468" width="28.42578125" style="3" customWidth="1"/>
    <col min="9469" max="9470" width="25" style="3" customWidth="1"/>
    <col min="9471" max="9719" width="9.140625" style="3"/>
    <col min="9720" max="9722" width="24.42578125" style="3" customWidth="1"/>
    <col min="9723" max="9723" width="9.140625" style="3"/>
    <col min="9724" max="9724" width="28.42578125" style="3" customWidth="1"/>
    <col min="9725" max="9726" width="25" style="3" customWidth="1"/>
    <col min="9727" max="9975" width="9.140625" style="3"/>
    <col min="9976" max="9978" width="24.42578125" style="3" customWidth="1"/>
    <col min="9979" max="9979" width="9.140625" style="3"/>
    <col min="9980" max="9980" width="28.42578125" style="3" customWidth="1"/>
    <col min="9981" max="9982" width="25" style="3" customWidth="1"/>
    <col min="9983" max="10231" width="9.140625" style="3"/>
    <col min="10232" max="10234" width="24.42578125" style="3" customWidth="1"/>
    <col min="10235" max="10235" width="9.140625" style="3"/>
    <col min="10236" max="10236" width="28.42578125" style="3" customWidth="1"/>
    <col min="10237" max="10238" width="25" style="3" customWidth="1"/>
    <col min="10239" max="10487" width="9.140625" style="3"/>
    <col min="10488" max="10490" width="24.42578125" style="3" customWidth="1"/>
    <col min="10491" max="10491" width="9.140625" style="3"/>
    <col min="10492" max="10492" width="28.42578125" style="3" customWidth="1"/>
    <col min="10493" max="10494" width="25" style="3" customWidth="1"/>
    <col min="10495" max="10743" width="9.140625" style="3"/>
    <col min="10744" max="10746" width="24.42578125" style="3" customWidth="1"/>
    <col min="10747" max="10747" width="9.140625" style="3"/>
    <col min="10748" max="10748" width="28.42578125" style="3" customWidth="1"/>
    <col min="10749" max="10750" width="25" style="3" customWidth="1"/>
    <col min="10751" max="10999" width="9.140625" style="3"/>
    <col min="11000" max="11002" width="24.42578125" style="3" customWidth="1"/>
    <col min="11003" max="11003" width="9.140625" style="3"/>
    <col min="11004" max="11004" width="28.42578125" style="3" customWidth="1"/>
    <col min="11005" max="11006" width="25" style="3" customWidth="1"/>
    <col min="11007" max="11255" width="9.140625" style="3"/>
    <col min="11256" max="11258" width="24.42578125" style="3" customWidth="1"/>
    <col min="11259" max="11259" width="9.140625" style="3"/>
    <col min="11260" max="11260" width="28.42578125" style="3" customWidth="1"/>
    <col min="11261" max="11262" width="25" style="3" customWidth="1"/>
    <col min="11263" max="11511" width="9.140625" style="3"/>
    <col min="11512" max="11514" width="24.42578125" style="3" customWidth="1"/>
    <col min="11515" max="11515" width="9.140625" style="3"/>
    <col min="11516" max="11516" width="28.42578125" style="3" customWidth="1"/>
    <col min="11517" max="11518" width="25" style="3" customWidth="1"/>
    <col min="11519" max="11767" width="9.140625" style="3"/>
    <col min="11768" max="11770" width="24.42578125" style="3" customWidth="1"/>
    <col min="11771" max="11771" width="9.140625" style="3"/>
    <col min="11772" max="11772" width="28.42578125" style="3" customWidth="1"/>
    <col min="11773" max="11774" width="25" style="3" customWidth="1"/>
    <col min="11775" max="12023" width="9.140625" style="3"/>
    <col min="12024" max="12026" width="24.42578125" style="3" customWidth="1"/>
    <col min="12027" max="12027" width="9.140625" style="3"/>
    <col min="12028" max="12028" width="28.42578125" style="3" customWidth="1"/>
    <col min="12029" max="12030" width="25" style="3" customWidth="1"/>
    <col min="12031" max="12279" width="9.140625" style="3"/>
    <col min="12280" max="12282" width="24.42578125" style="3" customWidth="1"/>
    <col min="12283" max="12283" width="9.140625" style="3"/>
    <col min="12284" max="12284" width="28.42578125" style="3" customWidth="1"/>
    <col min="12285" max="12286" width="25" style="3" customWidth="1"/>
    <col min="12287" max="12535" width="9.140625" style="3"/>
    <col min="12536" max="12538" width="24.42578125" style="3" customWidth="1"/>
    <col min="12539" max="12539" width="9.140625" style="3"/>
    <col min="12540" max="12540" width="28.42578125" style="3" customWidth="1"/>
    <col min="12541" max="12542" width="25" style="3" customWidth="1"/>
    <col min="12543" max="12791" width="9.140625" style="3"/>
    <col min="12792" max="12794" width="24.42578125" style="3" customWidth="1"/>
    <col min="12795" max="12795" width="9.140625" style="3"/>
    <col min="12796" max="12796" width="28.42578125" style="3" customWidth="1"/>
    <col min="12797" max="12798" width="25" style="3" customWidth="1"/>
    <col min="12799" max="13047" width="9.140625" style="3"/>
    <col min="13048" max="13050" width="24.42578125" style="3" customWidth="1"/>
    <col min="13051" max="13051" width="9.140625" style="3"/>
    <col min="13052" max="13052" width="28.42578125" style="3" customWidth="1"/>
    <col min="13053" max="13054" width="25" style="3" customWidth="1"/>
    <col min="13055" max="13303" width="9.140625" style="3"/>
    <col min="13304" max="13306" width="24.42578125" style="3" customWidth="1"/>
    <col min="13307" max="13307" width="9.140625" style="3"/>
    <col min="13308" max="13308" width="28.42578125" style="3" customWidth="1"/>
    <col min="13309" max="13310" width="25" style="3" customWidth="1"/>
    <col min="13311" max="13559" width="9.140625" style="3"/>
    <col min="13560" max="13562" width="24.42578125" style="3" customWidth="1"/>
    <col min="13563" max="13563" width="9.140625" style="3"/>
    <col min="13564" max="13564" width="28.42578125" style="3" customWidth="1"/>
    <col min="13565" max="13566" width="25" style="3" customWidth="1"/>
    <col min="13567" max="13815" width="9.140625" style="3"/>
    <col min="13816" max="13818" width="24.42578125" style="3" customWidth="1"/>
    <col min="13819" max="13819" width="9.140625" style="3"/>
    <col min="13820" max="13820" width="28.42578125" style="3" customWidth="1"/>
    <col min="13821" max="13822" width="25" style="3" customWidth="1"/>
    <col min="13823" max="14071" width="9.140625" style="3"/>
    <col min="14072" max="14074" width="24.42578125" style="3" customWidth="1"/>
    <col min="14075" max="14075" width="9.140625" style="3"/>
    <col min="14076" max="14076" width="28.42578125" style="3" customWidth="1"/>
    <col min="14077" max="14078" width="25" style="3" customWidth="1"/>
    <col min="14079" max="14327" width="9.140625" style="3"/>
    <col min="14328" max="14330" width="24.42578125" style="3" customWidth="1"/>
    <col min="14331" max="14331" width="9.140625" style="3"/>
    <col min="14332" max="14332" width="28.42578125" style="3" customWidth="1"/>
    <col min="14333" max="14334" width="25" style="3" customWidth="1"/>
    <col min="14335" max="14583" width="9.140625" style="3"/>
    <col min="14584" max="14586" width="24.42578125" style="3" customWidth="1"/>
    <col min="14587" max="14587" width="9.140625" style="3"/>
    <col min="14588" max="14588" width="28.42578125" style="3" customWidth="1"/>
    <col min="14589" max="14590" width="25" style="3" customWidth="1"/>
    <col min="14591" max="14839" width="9.140625" style="3"/>
    <col min="14840" max="14842" width="24.42578125" style="3" customWidth="1"/>
    <col min="14843" max="14843" width="9.140625" style="3"/>
    <col min="14844" max="14844" width="28.42578125" style="3" customWidth="1"/>
    <col min="14845" max="14846" width="25" style="3" customWidth="1"/>
    <col min="14847" max="15095" width="9.140625" style="3"/>
    <col min="15096" max="15098" width="24.42578125" style="3" customWidth="1"/>
    <col min="15099" max="15099" width="9.140625" style="3"/>
    <col min="15100" max="15100" width="28.42578125" style="3" customWidth="1"/>
    <col min="15101" max="15102" width="25" style="3" customWidth="1"/>
    <col min="15103" max="15351" width="9.140625" style="3"/>
    <col min="15352" max="15354" width="24.42578125" style="3" customWidth="1"/>
    <col min="15355" max="15355" width="9.140625" style="3"/>
    <col min="15356" max="15356" width="28.42578125" style="3" customWidth="1"/>
    <col min="15357" max="15358" width="25" style="3" customWidth="1"/>
    <col min="15359" max="15607" width="9.140625" style="3"/>
    <col min="15608" max="15610" width="24.42578125" style="3" customWidth="1"/>
    <col min="15611" max="15611" width="9.140625" style="3"/>
    <col min="15612" max="15612" width="28.42578125" style="3" customWidth="1"/>
    <col min="15613" max="15614" width="25" style="3" customWidth="1"/>
    <col min="15615" max="15863" width="9.140625" style="3"/>
    <col min="15864" max="15866" width="24.42578125" style="3" customWidth="1"/>
    <col min="15867" max="15867" width="9.140625" style="3"/>
    <col min="15868" max="15868" width="28.42578125" style="3" customWidth="1"/>
    <col min="15869" max="15870" width="25" style="3" customWidth="1"/>
    <col min="15871" max="16119" width="9.140625" style="3"/>
    <col min="16120" max="16122" width="24.42578125" style="3" customWidth="1"/>
    <col min="16123" max="16123" width="9.140625" style="3"/>
    <col min="16124" max="16124" width="28.42578125" style="3" customWidth="1"/>
    <col min="16125" max="16126" width="25" style="3" customWidth="1"/>
    <col min="16127" max="16381" width="9.140625" style="3"/>
    <col min="16382" max="16384" width="9.140625" style="3" customWidth="1"/>
  </cols>
  <sheetData>
    <row r="1" spans="1:6">
      <c r="B1" s="187" t="str">
        <f>'Detailed Budget'!B2</f>
        <v>Programme Relation:</v>
      </c>
      <c r="C1" s="190" t="str">
        <f>'Detailed Budget'!C2</f>
        <v>IMS REACH</v>
      </c>
    </row>
    <row r="2" spans="1:6">
      <c r="B2" s="187" t="s">
        <v>0</v>
      </c>
    </row>
    <row r="3" spans="1:6">
      <c r="B3" s="187" t="str">
        <f>'Detailed Budget'!B4</f>
        <v>Organisation Name:</v>
      </c>
      <c r="C3" s="2">
        <f>'Detailed Budget'!C4</f>
        <v>0</v>
      </c>
    </row>
    <row r="5" spans="1:6" s="2" customFormat="1">
      <c r="A5" s="4"/>
      <c r="B5" s="60" t="s">
        <v>1</v>
      </c>
      <c r="C5" s="60" t="s">
        <v>2</v>
      </c>
      <c r="D5" s="61"/>
      <c r="E5" s="60" t="s">
        <v>3</v>
      </c>
      <c r="F5" s="60" t="s">
        <v>97</v>
      </c>
    </row>
    <row r="6" spans="1:6">
      <c r="B6" s="183"/>
      <c r="C6" s="183"/>
      <c r="D6" s="42"/>
      <c r="E6" s="191" t="s">
        <v>4</v>
      </c>
      <c r="F6" s="68">
        <f>'Detailed Budget'!H14</f>
        <v>0</v>
      </c>
    </row>
    <row r="7" spans="1:6" s="5" customFormat="1">
      <c r="B7" s="63"/>
      <c r="C7" s="63"/>
      <c r="D7" s="41"/>
      <c r="E7" s="191" t="s">
        <v>5</v>
      </c>
      <c r="F7" s="68">
        <f>'Detailed Budget'!H18</f>
        <v>0</v>
      </c>
    </row>
    <row r="8" spans="1:6">
      <c r="B8" s="60" t="s">
        <v>6</v>
      </c>
      <c r="C8" s="188"/>
      <c r="D8" s="42"/>
      <c r="E8" s="191" t="s">
        <v>7</v>
      </c>
      <c r="F8" s="68">
        <f>'Detailed Budget'!H22</f>
        <v>0</v>
      </c>
    </row>
    <row r="9" spans="1:6">
      <c r="B9" s="63"/>
      <c r="C9" s="63"/>
      <c r="D9" s="42"/>
      <c r="E9" s="191" t="s">
        <v>8</v>
      </c>
      <c r="F9" s="68">
        <f>'Detailed Budget'!H26</f>
        <v>0</v>
      </c>
    </row>
    <row r="10" spans="1:6">
      <c r="A10" s="3"/>
      <c r="B10" s="60" t="s">
        <v>98</v>
      </c>
      <c r="C10" s="68">
        <f>ROUND(F12*0.7,0)</f>
        <v>0</v>
      </c>
      <c r="D10" s="42"/>
      <c r="E10" s="191" t="s">
        <v>9</v>
      </c>
      <c r="F10" s="68">
        <f>'Detailed Budget'!H30</f>
        <v>0</v>
      </c>
    </row>
    <row r="11" spans="1:6" s="6" customFormat="1">
      <c r="B11" s="64"/>
      <c r="C11" s="65"/>
      <c r="D11" s="42"/>
      <c r="E11" s="191" t="s">
        <v>10</v>
      </c>
      <c r="F11" s="68">
        <f>'Detailed Budget'!H35</f>
        <v>0</v>
      </c>
    </row>
    <row r="12" spans="1:6">
      <c r="B12" s="60" t="s">
        <v>12</v>
      </c>
      <c r="C12" s="68">
        <f>ROUND(F12*0.1,0)</f>
        <v>0</v>
      </c>
      <c r="D12" s="42"/>
      <c r="E12" s="184" t="s">
        <v>11</v>
      </c>
      <c r="F12" s="69">
        <f>SUM(F6:F11)</f>
        <v>0</v>
      </c>
    </row>
    <row r="13" spans="1:6">
      <c r="B13" s="42"/>
      <c r="C13" s="42"/>
      <c r="D13" s="42"/>
    </row>
    <row r="14" spans="1:6">
      <c r="D14" s="42"/>
      <c r="E14" s="43"/>
      <c r="F14" s="60" t="s">
        <v>97</v>
      </c>
    </row>
    <row r="15" spans="1:6">
      <c r="E15" s="66" t="s">
        <v>13</v>
      </c>
      <c r="F15" s="70">
        <v>0</v>
      </c>
    </row>
    <row r="16" spans="1:6">
      <c r="E16" s="62" t="s">
        <v>14</v>
      </c>
      <c r="F16" s="70">
        <f>F17-F15</f>
        <v>0</v>
      </c>
    </row>
    <row r="17" spans="5:6">
      <c r="E17" s="67" t="s">
        <v>15</v>
      </c>
      <c r="F17" s="71">
        <f>F12</f>
        <v>0</v>
      </c>
    </row>
  </sheetData>
  <pageMargins left="1" right="1" top="1" bottom="1" header="0.5" footer="0.5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  <pageSetUpPr fitToPage="1"/>
  </sheetPr>
  <dimension ref="A1:I37"/>
  <sheetViews>
    <sheetView tabSelected="1" topLeftCell="B4" zoomScale="128" zoomScaleNormal="128" zoomScaleSheetLayoutView="70" workbookViewId="0">
      <selection activeCell="C4" sqref="C4"/>
    </sheetView>
  </sheetViews>
  <sheetFormatPr defaultColWidth="29.42578125" defaultRowHeight="15.75"/>
  <cols>
    <col min="1" max="1" width="9.42578125" style="10" customWidth="1"/>
    <col min="2" max="2" width="40.140625" style="10" customWidth="1"/>
    <col min="3" max="3" width="7.5703125" style="8" bestFit="1" customWidth="1"/>
    <col min="4" max="4" width="5.42578125" style="8" customWidth="1"/>
    <col min="5" max="5" width="8.140625" style="8" customWidth="1"/>
    <col min="6" max="6" width="6.85546875" style="7" customWidth="1"/>
    <col min="7" max="7" width="9.5703125" style="9" customWidth="1"/>
    <col min="8" max="8" width="11" style="9" bestFit="1" customWidth="1"/>
    <col min="9" max="9" width="87.5703125" style="10" customWidth="1"/>
    <col min="10" max="16384" width="29.42578125" style="10"/>
  </cols>
  <sheetData>
    <row r="1" spans="1:9">
      <c r="B1" s="44"/>
    </row>
    <row r="2" spans="1:9">
      <c r="B2" s="186" t="s">
        <v>102</v>
      </c>
      <c r="C2" s="189" t="s">
        <v>103</v>
      </c>
    </row>
    <row r="3" spans="1:9">
      <c r="B3" s="185" t="s">
        <v>38</v>
      </c>
      <c r="C3" s="189"/>
    </row>
    <row r="4" spans="1:9">
      <c r="B4" s="186" t="s">
        <v>39</v>
      </c>
      <c r="C4" s="189"/>
    </row>
    <row r="5" spans="1:9">
      <c r="B5" s="186" t="s">
        <v>77</v>
      </c>
      <c r="C5" s="189"/>
      <c r="D5" s="11"/>
      <c r="E5" s="11"/>
      <c r="F5" s="12"/>
    </row>
    <row r="6" spans="1:9">
      <c r="B6" s="45"/>
      <c r="C6" s="11"/>
      <c r="D6" s="11"/>
      <c r="E6" s="11"/>
      <c r="F6" s="12"/>
    </row>
    <row r="7" spans="1:9" s="13" customFormat="1">
      <c r="A7" s="193" t="s">
        <v>100</v>
      </c>
      <c r="B7" s="197" t="s">
        <v>18</v>
      </c>
      <c r="C7" s="199" t="s">
        <v>21</v>
      </c>
      <c r="D7" s="201" t="s">
        <v>22</v>
      </c>
      <c r="E7" s="201" t="s">
        <v>101</v>
      </c>
      <c r="F7" s="201" t="s">
        <v>16</v>
      </c>
      <c r="G7" s="201" t="s">
        <v>23</v>
      </c>
      <c r="H7" s="195" t="s">
        <v>19</v>
      </c>
      <c r="I7" s="39" t="s">
        <v>20</v>
      </c>
    </row>
    <row r="8" spans="1:9" s="14" customFormat="1" ht="18" customHeight="1">
      <c r="A8" s="194" t="s">
        <v>99</v>
      </c>
      <c r="B8" s="198"/>
      <c r="C8" s="200"/>
      <c r="D8" s="202"/>
      <c r="E8" s="202"/>
      <c r="F8" s="202"/>
      <c r="G8" s="202"/>
      <c r="H8" s="196"/>
      <c r="I8" s="40" t="s">
        <v>24</v>
      </c>
    </row>
    <row r="9" spans="1:9" s="15" customFormat="1">
      <c r="A9" s="57">
        <v>1</v>
      </c>
      <c r="B9" s="27" t="s">
        <v>25</v>
      </c>
      <c r="C9" s="21"/>
      <c r="D9" s="11"/>
      <c r="E9" s="11"/>
      <c r="F9" s="33"/>
      <c r="G9" s="34"/>
      <c r="H9" s="46"/>
      <c r="I9" s="23"/>
    </row>
    <row r="10" spans="1:9">
      <c r="A10" s="58" t="s">
        <v>41</v>
      </c>
      <c r="B10" s="32"/>
      <c r="C10" s="37"/>
      <c r="D10" s="31"/>
      <c r="E10" s="31"/>
      <c r="F10" s="17"/>
      <c r="G10" s="19"/>
      <c r="H10" s="47">
        <f>ROUND(D10*F10*G10,0)</f>
        <v>0</v>
      </c>
      <c r="I10" s="182"/>
    </row>
    <row r="11" spans="1:9">
      <c r="A11" s="58" t="s">
        <v>42</v>
      </c>
      <c r="B11" s="32"/>
      <c r="C11" s="37"/>
      <c r="D11" s="31"/>
      <c r="E11" s="31"/>
      <c r="F11" s="17"/>
      <c r="G11" s="19"/>
      <c r="H11" s="47">
        <f t="shared" ref="H11:H12" si="0">ROUND(D11*F11*G11,0)</f>
        <v>0</v>
      </c>
      <c r="I11" s="182"/>
    </row>
    <row r="12" spans="1:9">
      <c r="A12" s="58" t="s">
        <v>43</v>
      </c>
      <c r="B12" s="32"/>
      <c r="C12" s="37"/>
      <c r="D12" s="31"/>
      <c r="E12" s="31"/>
      <c r="F12" s="17"/>
      <c r="G12" s="19"/>
      <c r="H12" s="47">
        <f t="shared" si="0"/>
        <v>0</v>
      </c>
      <c r="I12" s="182"/>
    </row>
    <row r="13" spans="1:9">
      <c r="A13" s="58" t="s">
        <v>44</v>
      </c>
      <c r="B13" s="32"/>
      <c r="C13" s="37"/>
      <c r="D13" s="31"/>
      <c r="E13" s="31"/>
      <c r="F13" s="17"/>
      <c r="G13" s="19"/>
      <c r="H13" s="47">
        <f>ROUND(D13*E13*F13*G13,0)</f>
        <v>0</v>
      </c>
      <c r="I13" s="182"/>
    </row>
    <row r="14" spans="1:9" s="15" customFormat="1">
      <c r="A14" s="57"/>
      <c r="B14" s="20" t="s">
        <v>27</v>
      </c>
      <c r="C14" s="21"/>
      <c r="D14" s="8"/>
      <c r="E14" s="8"/>
      <c r="F14" s="29"/>
      <c r="G14" s="30"/>
      <c r="H14" s="48">
        <f>SUM(H10:H13)</f>
        <v>0</v>
      </c>
      <c r="I14" s="192"/>
    </row>
    <row r="15" spans="1:9">
      <c r="A15" s="58"/>
      <c r="B15" s="24"/>
      <c r="C15" s="16"/>
      <c r="F15" s="29"/>
      <c r="G15" s="30"/>
      <c r="H15" s="46"/>
      <c r="I15" s="18"/>
    </row>
    <row r="16" spans="1:9" ht="15.75" customHeight="1">
      <c r="A16" s="57" t="s">
        <v>63</v>
      </c>
      <c r="B16" s="35" t="s">
        <v>5</v>
      </c>
      <c r="C16" s="16"/>
      <c r="G16" s="7"/>
      <c r="H16" s="46"/>
      <c r="I16" s="18"/>
    </row>
    <row r="17" spans="1:9">
      <c r="A17" s="58" t="s">
        <v>95</v>
      </c>
      <c r="B17" s="32"/>
      <c r="C17" s="37"/>
      <c r="D17" s="31"/>
      <c r="E17" s="31"/>
      <c r="F17" s="29"/>
      <c r="G17" s="19">
        <v>0</v>
      </c>
      <c r="H17" s="47">
        <f>D17*G17</f>
        <v>0</v>
      </c>
      <c r="I17" s="182"/>
    </row>
    <row r="18" spans="1:9">
      <c r="A18" s="58"/>
      <c r="B18" s="25" t="s">
        <v>28</v>
      </c>
      <c r="C18" s="16"/>
      <c r="F18" s="29"/>
      <c r="G18" s="30"/>
      <c r="H18" s="49">
        <f>SUM(H17:H17)</f>
        <v>0</v>
      </c>
      <c r="I18" s="23"/>
    </row>
    <row r="19" spans="1:9">
      <c r="A19" s="58"/>
      <c r="B19" s="24"/>
      <c r="C19" s="16"/>
      <c r="F19" s="29"/>
      <c r="G19" s="30"/>
      <c r="H19" s="46"/>
      <c r="I19" s="18"/>
    </row>
    <row r="20" spans="1:9">
      <c r="A20" s="57" t="s">
        <v>64</v>
      </c>
      <c r="B20" s="35" t="s">
        <v>7</v>
      </c>
      <c r="C20" s="16"/>
      <c r="G20" s="7"/>
      <c r="H20" s="46"/>
      <c r="I20" s="18"/>
    </row>
    <row r="21" spans="1:9">
      <c r="A21" s="58" t="s">
        <v>96</v>
      </c>
      <c r="B21" s="32"/>
      <c r="C21" s="37"/>
      <c r="D21" s="31"/>
      <c r="E21" s="31"/>
      <c r="F21" s="29"/>
      <c r="G21" s="19"/>
      <c r="H21" s="47">
        <f>D21*G21</f>
        <v>0</v>
      </c>
      <c r="I21" s="182"/>
    </row>
    <row r="22" spans="1:9">
      <c r="A22" s="58"/>
      <c r="B22" s="25" t="s">
        <v>30</v>
      </c>
      <c r="C22" s="16"/>
      <c r="F22" s="29"/>
      <c r="G22" s="30"/>
      <c r="H22" s="49">
        <f>SUM(H21:H21)</f>
        <v>0</v>
      </c>
      <c r="I22" s="23"/>
    </row>
    <row r="23" spans="1:9">
      <c r="A23" s="58"/>
      <c r="B23" s="24"/>
      <c r="C23" s="16"/>
      <c r="F23" s="29"/>
      <c r="G23" s="30"/>
      <c r="H23" s="46"/>
      <c r="I23" s="18"/>
    </row>
    <row r="24" spans="1:9">
      <c r="A24" s="58" t="s">
        <v>65</v>
      </c>
      <c r="B24" s="35" t="s">
        <v>31</v>
      </c>
      <c r="C24" s="16"/>
      <c r="F24" s="22"/>
      <c r="G24" s="22"/>
      <c r="H24" s="46"/>
      <c r="I24" s="18"/>
    </row>
    <row r="25" spans="1:9" s="26" customFormat="1">
      <c r="A25" s="58" t="s">
        <v>66</v>
      </c>
      <c r="B25" s="32"/>
      <c r="C25" s="37"/>
      <c r="D25" s="31"/>
      <c r="E25" s="31"/>
      <c r="F25" s="29"/>
      <c r="G25" s="19"/>
      <c r="H25" s="47">
        <f>D25*G25</f>
        <v>0</v>
      </c>
      <c r="I25" s="182"/>
    </row>
    <row r="26" spans="1:9">
      <c r="A26" s="58"/>
      <c r="B26" s="25" t="s">
        <v>32</v>
      </c>
      <c r="C26" s="16"/>
      <c r="F26" s="29"/>
      <c r="G26" s="30"/>
      <c r="H26" s="49">
        <f>SUM(H25:H25)</f>
        <v>0</v>
      </c>
      <c r="I26" s="23"/>
    </row>
    <row r="27" spans="1:9">
      <c r="A27" s="58"/>
      <c r="B27" s="24"/>
      <c r="C27" s="16"/>
      <c r="F27" s="29"/>
      <c r="G27" s="30"/>
      <c r="H27" s="46"/>
      <c r="I27" s="18"/>
    </row>
    <row r="28" spans="1:9" s="15" customFormat="1">
      <c r="A28" s="57" t="s">
        <v>67</v>
      </c>
      <c r="B28" s="35" t="s">
        <v>9</v>
      </c>
      <c r="C28" s="21"/>
      <c r="D28" s="11"/>
      <c r="E28" s="11"/>
      <c r="F28" s="22"/>
      <c r="G28" s="22"/>
      <c r="H28" s="48"/>
      <c r="I28" s="23"/>
    </row>
    <row r="29" spans="1:9">
      <c r="A29" s="58" t="s">
        <v>68</v>
      </c>
      <c r="B29" s="32"/>
      <c r="C29" s="37"/>
      <c r="D29" s="31"/>
      <c r="E29" s="31"/>
      <c r="F29" s="29"/>
      <c r="G29" s="19"/>
      <c r="H29" s="47">
        <f>D29*G29</f>
        <v>0</v>
      </c>
      <c r="I29" s="182"/>
    </row>
    <row r="30" spans="1:9" s="15" customFormat="1">
      <c r="A30" s="57"/>
      <c r="B30" s="25" t="s">
        <v>33</v>
      </c>
      <c r="C30" s="21"/>
      <c r="D30" s="8"/>
      <c r="E30" s="8"/>
      <c r="F30" s="29"/>
      <c r="G30" s="30"/>
      <c r="H30" s="49">
        <f>SUM(H29:H29)</f>
        <v>0</v>
      </c>
      <c r="I30" s="23"/>
    </row>
    <row r="31" spans="1:9">
      <c r="A31" s="58"/>
      <c r="B31" s="24"/>
      <c r="C31" s="16"/>
      <c r="F31" s="29"/>
      <c r="G31" s="30"/>
      <c r="H31" s="46"/>
      <c r="I31" s="18"/>
    </row>
    <row r="32" spans="1:9">
      <c r="A32" s="57" t="s">
        <v>72</v>
      </c>
      <c r="B32" s="36" t="s">
        <v>10</v>
      </c>
      <c r="C32" s="16"/>
      <c r="F32" s="8"/>
      <c r="G32" s="8"/>
      <c r="H32" s="46"/>
      <c r="I32" s="18"/>
    </row>
    <row r="33" spans="1:9">
      <c r="A33" s="58" t="s">
        <v>73</v>
      </c>
      <c r="B33" s="32"/>
      <c r="C33" s="38"/>
      <c r="D33" s="31"/>
      <c r="E33" s="31"/>
      <c r="F33" s="29"/>
      <c r="G33" s="19"/>
      <c r="H33" s="47">
        <f>ROUND(D33*G33,0)</f>
        <v>0</v>
      </c>
      <c r="I33" s="182"/>
    </row>
    <row r="34" spans="1:9">
      <c r="A34" s="58" t="s">
        <v>74</v>
      </c>
      <c r="B34" s="32"/>
      <c r="C34" s="38"/>
      <c r="D34" s="31"/>
      <c r="E34" s="31"/>
      <c r="F34" s="29"/>
      <c r="G34" s="19"/>
      <c r="H34" s="47">
        <f>ROUND(D34*G34,0)</f>
        <v>0</v>
      </c>
      <c r="I34" s="182"/>
    </row>
    <row r="35" spans="1:9" s="15" customFormat="1">
      <c r="A35" s="57"/>
      <c r="B35" s="20" t="s">
        <v>36</v>
      </c>
      <c r="C35" s="21"/>
      <c r="D35" s="8"/>
      <c r="E35" s="8"/>
      <c r="F35" s="29"/>
      <c r="G35" s="30"/>
      <c r="H35" s="49">
        <f>SUM(H33:H34)</f>
        <v>0</v>
      </c>
      <c r="I35" s="23"/>
    </row>
    <row r="36" spans="1:9" s="15" customFormat="1">
      <c r="A36" s="57"/>
      <c r="B36" s="27"/>
      <c r="C36" s="21"/>
      <c r="D36" s="11"/>
      <c r="E36" s="11"/>
      <c r="F36" s="12"/>
      <c r="G36" s="22"/>
      <c r="H36" s="48"/>
      <c r="I36" s="23"/>
    </row>
    <row r="37" spans="1:9" s="28" customFormat="1">
      <c r="A37" s="59"/>
      <c r="B37" s="50" t="s">
        <v>37</v>
      </c>
      <c r="C37" s="51"/>
      <c r="D37" s="52"/>
      <c r="E37" s="52"/>
      <c r="F37" s="53"/>
      <c r="G37" s="54"/>
      <c r="H37" s="56">
        <f>H14+H18+H22+H26+H30+H35</f>
        <v>0</v>
      </c>
      <c r="I37" s="55"/>
    </row>
  </sheetData>
  <sheetProtection insertColumns="0" insertRows="0" deleteRows="0"/>
  <mergeCells count="8">
    <mergeCell ref="A7:A8"/>
    <mergeCell ref="H7:H8"/>
    <mergeCell ref="B7:B8"/>
    <mergeCell ref="C7:C8"/>
    <mergeCell ref="D7:D8"/>
    <mergeCell ref="F7:F8"/>
    <mergeCell ref="G7:G8"/>
    <mergeCell ref="E7:E8"/>
  </mergeCells>
  <phoneticPr fontId="10" type="noConversion"/>
  <printOptions horizontalCentered="1"/>
  <pageMargins left="0.7" right="0.7" top="0.75" bottom="0.75" header="0.3" footer="0.3"/>
  <pageSetup scale="40" fitToHeight="0" orientation="landscape" useFirstPageNumber="1" r:id="rId1"/>
  <headerFooter>
    <oddFooter xml:space="preserve">&amp;Cp &amp;P of &amp;N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06C-CFFE-4FC5-8B48-CA150332FA18}">
  <dimension ref="A1:AB1001"/>
  <sheetViews>
    <sheetView workbookViewId="0">
      <selection activeCell="B3" sqref="B3:B5"/>
    </sheetView>
  </sheetViews>
  <sheetFormatPr defaultColWidth="14.42578125" defaultRowHeight="12.75"/>
  <cols>
    <col min="1" max="1" width="8.85546875" style="79" customWidth="1"/>
    <col min="2" max="2" width="42.42578125" style="79" customWidth="1"/>
    <col min="3" max="3" width="5.140625" style="79" bestFit="1" customWidth="1"/>
    <col min="4" max="4" width="4.140625" style="79" bestFit="1" customWidth="1"/>
    <col min="5" max="5" width="5.5703125" style="79" bestFit="1" customWidth="1"/>
    <col min="6" max="6" width="6.85546875" style="79" bestFit="1" customWidth="1"/>
    <col min="7" max="7" width="8.42578125" style="79" bestFit="1" customWidth="1"/>
    <col min="8" max="8" width="9.42578125" style="79" customWidth="1"/>
    <col min="9" max="9" width="9.140625" style="79" customWidth="1"/>
    <col min="10" max="10" width="11.42578125" style="79" customWidth="1"/>
    <col min="11" max="11" width="12.85546875" style="79" customWidth="1"/>
    <col min="12" max="12" width="6.42578125" style="79" customWidth="1"/>
    <col min="13" max="13" width="9.85546875" style="79" customWidth="1"/>
    <col min="14" max="14" width="12.140625" style="79" customWidth="1"/>
    <col min="15" max="28" width="29.42578125" style="79" customWidth="1"/>
    <col min="29" max="16384" width="14.42578125" style="79"/>
  </cols>
  <sheetData>
    <row r="1" spans="1:28" ht="12" customHeight="1">
      <c r="B1" s="80" t="s">
        <v>80</v>
      </c>
      <c r="C1" s="81"/>
      <c r="D1" s="81"/>
      <c r="E1" s="82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2" customHeight="1">
      <c r="B2" s="80" t="s">
        <v>81</v>
      </c>
      <c r="C2" s="81"/>
      <c r="D2" s="81"/>
      <c r="E2" s="82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28" ht="12" customHeight="1">
      <c r="B3" s="181" t="s">
        <v>82</v>
      </c>
      <c r="C3" s="85"/>
      <c r="D3" s="81"/>
      <c r="E3" s="82"/>
      <c r="F3" s="83"/>
      <c r="G3" s="83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</row>
    <row r="4" spans="1:28" ht="12" customHeight="1">
      <c r="B4" s="181" t="s">
        <v>83</v>
      </c>
      <c r="C4" s="86"/>
      <c r="D4" s="86"/>
      <c r="E4" s="87"/>
      <c r="F4" s="83"/>
      <c r="G4" s="83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28" ht="12" customHeight="1">
      <c r="B5" s="181" t="s">
        <v>84</v>
      </c>
      <c r="C5" s="86"/>
      <c r="D5" s="86"/>
      <c r="E5" s="87"/>
      <c r="F5" s="83"/>
      <c r="G5" s="83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ht="37.5" customHeight="1">
      <c r="A6" s="205" t="s">
        <v>40</v>
      </c>
      <c r="B6" s="88" t="s">
        <v>18</v>
      </c>
      <c r="C6" s="203" t="s">
        <v>85</v>
      </c>
      <c r="D6" s="204"/>
      <c r="E6" s="204"/>
      <c r="F6" s="204"/>
      <c r="G6" s="90" t="s">
        <v>19</v>
      </c>
      <c r="H6" s="89" t="s">
        <v>86</v>
      </c>
      <c r="I6" s="89" t="s">
        <v>86</v>
      </c>
      <c r="J6" s="203" t="s">
        <v>87</v>
      </c>
      <c r="K6" s="204"/>
      <c r="L6" s="204"/>
      <c r="M6" s="204"/>
      <c r="N6" s="90" t="s">
        <v>19</v>
      </c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</row>
    <row r="7" spans="1:28" ht="12" customHeight="1">
      <c r="A7" s="206"/>
      <c r="B7" s="92"/>
      <c r="C7" s="93" t="s">
        <v>21</v>
      </c>
      <c r="D7" s="94" t="s">
        <v>22</v>
      </c>
      <c r="E7" s="94" t="s">
        <v>16</v>
      </c>
      <c r="F7" s="95" t="s">
        <v>23</v>
      </c>
      <c r="G7" s="96" t="s">
        <v>94</v>
      </c>
      <c r="H7" s="93" t="s">
        <v>94</v>
      </c>
      <c r="I7" s="93" t="s">
        <v>88</v>
      </c>
      <c r="J7" s="93" t="s">
        <v>21</v>
      </c>
      <c r="K7" s="94" t="s">
        <v>22</v>
      </c>
      <c r="L7" s="94" t="s">
        <v>16</v>
      </c>
      <c r="M7" s="95" t="s">
        <v>23</v>
      </c>
      <c r="N7" s="96" t="s">
        <v>94</v>
      </c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</row>
    <row r="8" spans="1:28" ht="12" customHeight="1">
      <c r="A8" s="78">
        <v>1</v>
      </c>
      <c r="B8" s="98" t="s">
        <v>25</v>
      </c>
      <c r="C8" s="99"/>
      <c r="D8" s="100"/>
      <c r="E8" s="101"/>
      <c r="F8" s="102"/>
      <c r="G8" s="103"/>
      <c r="H8" s="104"/>
      <c r="I8" s="104"/>
      <c r="J8" s="105"/>
      <c r="K8" s="106"/>
      <c r="L8" s="107"/>
      <c r="M8" s="108"/>
      <c r="N8" s="109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</row>
    <row r="9" spans="1:28" ht="12" customHeight="1">
      <c r="A9" s="111" t="s">
        <v>41</v>
      </c>
      <c r="B9" s="112" t="s">
        <v>52</v>
      </c>
      <c r="C9" s="113" t="s">
        <v>26</v>
      </c>
      <c r="D9" s="114"/>
      <c r="E9" s="115"/>
      <c r="F9" s="116"/>
      <c r="G9" s="117">
        <f>D9*E9*F9</f>
        <v>0</v>
      </c>
      <c r="H9" s="118">
        <f t="shared" ref="H9:H19" si="0">G9-N9</f>
        <v>0</v>
      </c>
      <c r="I9" s="119" t="e">
        <f t="shared" ref="I9:I20" si="1">H9/G9</f>
        <v>#DIV/0!</v>
      </c>
      <c r="J9" s="120" t="s">
        <v>89</v>
      </c>
      <c r="K9" s="121"/>
      <c r="L9" s="122"/>
      <c r="M9" s="123"/>
      <c r="N9" s="124">
        <f>K9*L9*M9</f>
        <v>0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</row>
    <row r="10" spans="1:28" ht="12" customHeight="1">
      <c r="A10" s="111" t="s">
        <v>42</v>
      </c>
      <c r="B10" s="112" t="s">
        <v>53</v>
      </c>
      <c r="C10" s="113" t="s">
        <v>26</v>
      </c>
      <c r="D10" s="125"/>
      <c r="E10" s="115"/>
      <c r="F10" s="116"/>
      <c r="G10" s="117">
        <f t="shared" ref="G10:G19" si="2">D10*E10*F10</f>
        <v>0</v>
      </c>
      <c r="H10" s="118">
        <f t="shared" si="0"/>
        <v>0</v>
      </c>
      <c r="I10" s="119" t="e">
        <f t="shared" si="1"/>
        <v>#DIV/0!</v>
      </c>
      <c r="J10" s="120"/>
      <c r="K10" s="81"/>
      <c r="L10" s="122"/>
      <c r="M10" s="123"/>
      <c r="N10" s="124">
        <f t="shared" ref="N10:N19" si="3">K10*L10*M10</f>
        <v>0</v>
      </c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28" ht="12" customHeight="1">
      <c r="A11" s="111" t="s">
        <v>43</v>
      </c>
      <c r="B11" s="112" t="s">
        <v>90</v>
      </c>
      <c r="C11" s="113" t="s">
        <v>26</v>
      </c>
      <c r="D11" s="126"/>
      <c r="E11" s="115"/>
      <c r="F11" s="116"/>
      <c r="G11" s="117">
        <f t="shared" si="2"/>
        <v>0</v>
      </c>
      <c r="H11" s="118">
        <f t="shared" si="0"/>
        <v>0</v>
      </c>
      <c r="I11" s="119" t="e">
        <f t="shared" si="1"/>
        <v>#DIV/0!</v>
      </c>
      <c r="J11" s="120"/>
      <c r="K11" s="127"/>
      <c r="L11" s="82"/>
      <c r="M11" s="124"/>
      <c r="N11" s="124">
        <f t="shared" si="3"/>
        <v>0</v>
      </c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</row>
    <row r="12" spans="1:28" ht="12" customHeight="1">
      <c r="A12" s="111" t="s">
        <v>44</v>
      </c>
      <c r="B12" s="112" t="s">
        <v>58</v>
      </c>
      <c r="C12" s="113" t="s">
        <v>26</v>
      </c>
      <c r="D12" s="126"/>
      <c r="E12" s="115"/>
      <c r="F12" s="116"/>
      <c r="G12" s="117">
        <f t="shared" si="2"/>
        <v>0</v>
      </c>
      <c r="H12" s="118">
        <f t="shared" si="0"/>
        <v>0</v>
      </c>
      <c r="I12" s="119" t="e">
        <f t="shared" si="1"/>
        <v>#DIV/0!</v>
      </c>
      <c r="J12" s="120"/>
      <c r="K12" s="128"/>
      <c r="L12" s="82"/>
      <c r="M12" s="123"/>
      <c r="N12" s="124">
        <f t="shared" si="3"/>
        <v>0</v>
      </c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</row>
    <row r="13" spans="1:28" ht="12" customHeight="1">
      <c r="A13" s="111" t="s">
        <v>45</v>
      </c>
      <c r="B13" s="112" t="s">
        <v>54</v>
      </c>
      <c r="C13" s="113" t="s">
        <v>26</v>
      </c>
      <c r="D13" s="126"/>
      <c r="E13" s="115"/>
      <c r="F13" s="116"/>
      <c r="G13" s="117">
        <f t="shared" si="2"/>
        <v>0</v>
      </c>
      <c r="H13" s="118">
        <f t="shared" si="0"/>
        <v>0</v>
      </c>
      <c r="I13" s="119" t="e">
        <f t="shared" si="1"/>
        <v>#DIV/0!</v>
      </c>
      <c r="J13" s="120"/>
      <c r="K13" s="128"/>
      <c r="L13" s="82"/>
      <c r="M13" s="124"/>
      <c r="N13" s="124">
        <f t="shared" si="3"/>
        <v>0</v>
      </c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</row>
    <row r="14" spans="1:28" ht="12" customHeight="1">
      <c r="A14" s="111" t="s">
        <v>46</v>
      </c>
      <c r="B14" s="112" t="s">
        <v>55</v>
      </c>
      <c r="C14" s="113" t="s">
        <v>26</v>
      </c>
      <c r="D14" s="125"/>
      <c r="E14" s="115"/>
      <c r="F14" s="116"/>
      <c r="G14" s="117">
        <f t="shared" si="2"/>
        <v>0</v>
      </c>
      <c r="H14" s="118">
        <f t="shared" si="0"/>
        <v>0</v>
      </c>
      <c r="I14" s="119" t="e">
        <f t="shared" si="1"/>
        <v>#DIV/0!</v>
      </c>
      <c r="J14" s="120"/>
      <c r="K14" s="81"/>
      <c r="L14" s="82"/>
      <c r="M14" s="123"/>
      <c r="N14" s="124">
        <f t="shared" si="3"/>
        <v>0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1:28" ht="12" customHeight="1">
      <c r="A15" s="111" t="s">
        <v>47</v>
      </c>
      <c r="B15" s="112" t="s">
        <v>56</v>
      </c>
      <c r="C15" s="113" t="s">
        <v>26</v>
      </c>
      <c r="D15" s="125"/>
      <c r="E15" s="115"/>
      <c r="F15" s="116"/>
      <c r="G15" s="117">
        <f t="shared" si="2"/>
        <v>0</v>
      </c>
      <c r="H15" s="118">
        <f t="shared" si="0"/>
        <v>0</v>
      </c>
      <c r="I15" s="119" t="e">
        <f>H15/G15</f>
        <v>#DIV/0!</v>
      </c>
      <c r="J15" s="120"/>
      <c r="K15" s="81"/>
      <c r="L15" s="82"/>
      <c r="M15" s="123"/>
      <c r="N15" s="124">
        <f t="shared" si="3"/>
        <v>0</v>
      </c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</row>
    <row r="16" spans="1:28" ht="12" customHeight="1">
      <c r="A16" s="111" t="s">
        <v>48</v>
      </c>
      <c r="B16" s="112" t="s">
        <v>57</v>
      </c>
      <c r="C16" s="113" t="s">
        <v>26</v>
      </c>
      <c r="D16" s="125"/>
      <c r="E16" s="115"/>
      <c r="F16" s="116"/>
      <c r="G16" s="117">
        <f t="shared" si="2"/>
        <v>0</v>
      </c>
      <c r="H16" s="118">
        <f t="shared" si="0"/>
        <v>0</v>
      </c>
      <c r="I16" s="119" t="e">
        <f t="shared" si="1"/>
        <v>#DIV/0!</v>
      </c>
      <c r="J16" s="120"/>
      <c r="K16" s="81"/>
      <c r="L16" s="82"/>
      <c r="M16" s="123"/>
      <c r="N16" s="124">
        <f t="shared" si="3"/>
        <v>0</v>
      </c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1:28" ht="12" customHeight="1">
      <c r="A17" s="111" t="s">
        <v>49</v>
      </c>
      <c r="B17" s="112" t="s">
        <v>93</v>
      </c>
      <c r="C17" s="113" t="s">
        <v>26</v>
      </c>
      <c r="D17" s="125"/>
      <c r="E17" s="115"/>
      <c r="F17" s="116"/>
      <c r="G17" s="117">
        <f t="shared" si="2"/>
        <v>0</v>
      </c>
      <c r="H17" s="118">
        <f t="shared" si="0"/>
        <v>0</v>
      </c>
      <c r="I17" s="119" t="e">
        <f t="shared" si="1"/>
        <v>#DIV/0!</v>
      </c>
      <c r="J17" s="120"/>
      <c r="K17" s="81"/>
      <c r="L17" s="82"/>
      <c r="M17" s="123"/>
      <c r="N17" s="124">
        <f t="shared" si="3"/>
        <v>0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 ht="12" customHeight="1">
      <c r="A18" s="111" t="s">
        <v>50</v>
      </c>
      <c r="B18" s="112" t="s">
        <v>91</v>
      </c>
      <c r="C18" s="113" t="s">
        <v>26</v>
      </c>
      <c r="D18" s="125"/>
      <c r="E18" s="115"/>
      <c r="F18" s="116"/>
      <c r="G18" s="117">
        <f t="shared" si="2"/>
        <v>0</v>
      </c>
      <c r="H18" s="118">
        <f t="shared" si="0"/>
        <v>0</v>
      </c>
      <c r="I18" s="119" t="e">
        <f t="shared" si="1"/>
        <v>#DIV/0!</v>
      </c>
      <c r="J18" s="120"/>
      <c r="K18" s="81"/>
      <c r="L18" s="82"/>
      <c r="M18" s="123"/>
      <c r="N18" s="124">
        <f t="shared" si="3"/>
        <v>0</v>
      </c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</row>
    <row r="19" spans="1:28" ht="12" customHeight="1">
      <c r="A19" s="111" t="s">
        <v>51</v>
      </c>
      <c r="B19" s="112" t="s">
        <v>92</v>
      </c>
      <c r="C19" s="113" t="s">
        <v>26</v>
      </c>
      <c r="D19" s="125"/>
      <c r="E19" s="115"/>
      <c r="F19" s="116"/>
      <c r="G19" s="117">
        <f t="shared" si="2"/>
        <v>0</v>
      </c>
      <c r="H19" s="118">
        <f t="shared" si="0"/>
        <v>0</v>
      </c>
      <c r="I19" s="119" t="e">
        <f t="shared" si="1"/>
        <v>#DIV/0!</v>
      </c>
      <c r="J19" s="120"/>
      <c r="K19" s="81"/>
      <c r="L19" s="82"/>
      <c r="M19" s="123"/>
      <c r="N19" s="124">
        <f t="shared" si="3"/>
        <v>0</v>
      </c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</row>
    <row r="20" spans="1:28" ht="12" customHeight="1">
      <c r="A20" s="111"/>
      <c r="B20" s="72" t="s">
        <v>27</v>
      </c>
      <c r="C20" s="129"/>
      <c r="D20" s="130"/>
      <c r="E20" s="131"/>
      <c r="F20" s="132"/>
      <c r="G20" s="73">
        <f>SUM(G9:G19)</f>
        <v>0</v>
      </c>
      <c r="H20" s="133">
        <f>G20-N20</f>
        <v>0</v>
      </c>
      <c r="I20" s="134" t="e">
        <f t="shared" si="1"/>
        <v>#DIV/0!</v>
      </c>
      <c r="J20" s="135"/>
      <c r="K20" s="136"/>
      <c r="L20" s="137"/>
      <c r="M20" s="138"/>
      <c r="N20" s="74">
        <f>SUM(N9:N19)</f>
        <v>0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</row>
    <row r="21" spans="1:28" ht="12" customHeight="1">
      <c r="A21" s="111"/>
      <c r="B21" s="112"/>
      <c r="C21" s="113"/>
      <c r="D21" s="125"/>
      <c r="E21" s="139"/>
      <c r="F21" s="140"/>
      <c r="G21" s="117"/>
      <c r="H21" s="104"/>
      <c r="I21" s="104"/>
      <c r="J21" s="120"/>
      <c r="K21" s="81"/>
      <c r="L21" s="82"/>
      <c r="M21" s="123"/>
      <c r="N21" s="12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</row>
    <row r="22" spans="1:28" ht="12" customHeight="1">
      <c r="A22" s="181">
        <v>2</v>
      </c>
      <c r="B22" s="98" t="s">
        <v>5</v>
      </c>
      <c r="C22" s="113"/>
      <c r="D22" s="125"/>
      <c r="E22" s="139"/>
      <c r="F22" s="140"/>
      <c r="G22" s="117"/>
      <c r="H22" s="104"/>
      <c r="I22" s="104"/>
      <c r="J22" s="120"/>
      <c r="K22" s="81"/>
      <c r="L22" s="82"/>
      <c r="M22" s="123"/>
      <c r="N22" s="12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ht="12" customHeight="1">
      <c r="A23" s="111"/>
      <c r="B23" s="112" t="s">
        <v>59</v>
      </c>
      <c r="C23" s="113" t="s">
        <v>71</v>
      </c>
      <c r="D23" s="125"/>
      <c r="E23" s="139"/>
      <c r="F23" s="140"/>
      <c r="G23" s="117">
        <f>D23*E23*F23</f>
        <v>0</v>
      </c>
      <c r="H23" s="118">
        <f t="shared" ref="H23" si="4">G23-N23</f>
        <v>0</v>
      </c>
      <c r="I23" s="119">
        <v>0</v>
      </c>
      <c r="J23" s="120" t="s">
        <v>71</v>
      </c>
      <c r="K23" s="81"/>
      <c r="L23" s="82"/>
      <c r="M23" s="123"/>
      <c r="N23" s="124">
        <f>K23*L23*M23</f>
        <v>0</v>
      </c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 ht="12" customHeight="1">
      <c r="A24" s="111"/>
      <c r="B24" s="72" t="s">
        <v>28</v>
      </c>
      <c r="C24" s="141"/>
      <c r="D24" s="142"/>
      <c r="E24" s="143"/>
      <c r="F24" s="144"/>
      <c r="G24" s="145">
        <f>SUM(G23:G23)</f>
        <v>0</v>
      </c>
      <c r="H24" s="146">
        <f>G24-N24</f>
        <v>0</v>
      </c>
      <c r="I24" s="147">
        <v>0</v>
      </c>
      <c r="J24" s="148"/>
      <c r="K24" s="149"/>
      <c r="L24" s="150"/>
      <c r="M24" s="151"/>
      <c r="N24" s="74">
        <f>SUM(N21:N23)</f>
        <v>0</v>
      </c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ht="12" customHeight="1">
      <c r="A25" s="111"/>
      <c r="B25" s="112"/>
      <c r="C25" s="113"/>
      <c r="D25" s="125"/>
      <c r="E25" s="139"/>
      <c r="F25" s="140"/>
      <c r="G25" s="117"/>
      <c r="H25" s="104"/>
      <c r="I25" s="104"/>
      <c r="J25" s="120"/>
      <c r="K25" s="81"/>
      <c r="L25" s="82"/>
      <c r="M25" s="123"/>
      <c r="N25" s="12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12" customHeight="1">
      <c r="A26" s="181">
        <v>3</v>
      </c>
      <c r="B26" s="75" t="s">
        <v>7</v>
      </c>
      <c r="C26" s="113"/>
      <c r="D26" s="125"/>
      <c r="E26" s="139"/>
      <c r="F26" s="140"/>
      <c r="G26" s="117"/>
      <c r="H26" s="104"/>
      <c r="I26" s="104"/>
      <c r="J26" s="120"/>
      <c r="K26" s="81"/>
      <c r="L26" s="82"/>
      <c r="M26" s="123"/>
      <c r="N26" s="12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ht="12" customHeight="1">
      <c r="A27" s="111"/>
      <c r="B27" s="112" t="s">
        <v>59</v>
      </c>
      <c r="C27" s="113" t="s">
        <v>89</v>
      </c>
      <c r="D27" s="125"/>
      <c r="E27" s="139"/>
      <c r="F27" s="140"/>
      <c r="G27" s="117">
        <f t="shared" ref="G27" si="5">D27*F27</f>
        <v>0</v>
      </c>
      <c r="H27" s="118">
        <f t="shared" ref="H27" si="6">G27-N27</f>
        <v>0</v>
      </c>
      <c r="I27" s="119">
        <v>0</v>
      </c>
      <c r="J27" s="120" t="s">
        <v>71</v>
      </c>
      <c r="K27" s="81"/>
      <c r="L27" s="82"/>
      <c r="M27" s="123"/>
      <c r="N27" s="124">
        <f t="shared" ref="N27" si="7">K27*M27</f>
        <v>0</v>
      </c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 ht="12" customHeight="1">
      <c r="A28" s="111"/>
      <c r="B28" s="72" t="s">
        <v>30</v>
      </c>
      <c r="C28" s="141"/>
      <c r="D28" s="142"/>
      <c r="E28" s="152"/>
      <c r="F28" s="153"/>
      <c r="G28" s="73">
        <f>SUM(G27)</f>
        <v>0</v>
      </c>
      <c r="H28" s="133">
        <f>G28-N28</f>
        <v>0</v>
      </c>
      <c r="I28" s="134">
        <v>0</v>
      </c>
      <c r="J28" s="148"/>
      <c r="K28" s="149"/>
      <c r="L28" s="154"/>
      <c r="M28" s="155"/>
      <c r="N28" s="74">
        <f>SUM(N27)</f>
        <v>0</v>
      </c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ht="12" customHeight="1">
      <c r="A29" s="111"/>
      <c r="B29" s="112"/>
      <c r="C29" s="113"/>
      <c r="D29" s="125"/>
      <c r="E29" s="139"/>
      <c r="F29" s="140"/>
      <c r="G29" s="117"/>
      <c r="H29" s="104"/>
      <c r="I29" s="104"/>
      <c r="J29" s="120"/>
      <c r="K29" s="81"/>
      <c r="L29" s="82"/>
      <c r="M29" s="123"/>
      <c r="N29" s="12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ht="12" customHeight="1">
      <c r="A30" s="181">
        <v>4</v>
      </c>
      <c r="B30" s="75" t="s">
        <v>8</v>
      </c>
      <c r="C30" s="113"/>
      <c r="D30" s="125"/>
      <c r="E30" s="139"/>
      <c r="F30" s="140"/>
      <c r="G30" s="117"/>
      <c r="H30" s="104"/>
      <c r="I30" s="104"/>
      <c r="J30" s="120"/>
      <c r="K30" s="81"/>
      <c r="L30" s="82"/>
      <c r="M30" s="123"/>
      <c r="N30" s="12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ht="12" customHeight="1">
      <c r="A31" s="111" t="s">
        <v>66</v>
      </c>
      <c r="B31" s="112" t="s">
        <v>60</v>
      </c>
      <c r="C31" s="113" t="s">
        <v>29</v>
      </c>
      <c r="D31" s="125"/>
      <c r="E31" s="139"/>
      <c r="F31" s="140"/>
      <c r="G31" s="117">
        <f>D31*F31</f>
        <v>0</v>
      </c>
      <c r="H31" s="118">
        <f>G31-N31</f>
        <v>0</v>
      </c>
      <c r="I31" s="119" t="e">
        <f t="shared" ref="I31:I32" si="8">H31/G31</f>
        <v>#DIV/0!</v>
      </c>
      <c r="J31" s="120" t="s">
        <v>71</v>
      </c>
      <c r="K31" s="81"/>
      <c r="L31" s="82"/>
      <c r="M31" s="123"/>
      <c r="N31" s="124">
        <f>K31*L31*M31</f>
        <v>0</v>
      </c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 ht="12" customHeight="1">
      <c r="A32" s="111"/>
      <c r="B32" s="72" t="s">
        <v>32</v>
      </c>
      <c r="C32" s="141"/>
      <c r="D32" s="142"/>
      <c r="E32" s="143"/>
      <c r="F32" s="144"/>
      <c r="G32" s="73">
        <f>SUM(G31:G31)</f>
        <v>0</v>
      </c>
      <c r="H32" s="133">
        <f t="shared" ref="H32" si="9">G32-N32</f>
        <v>0</v>
      </c>
      <c r="I32" s="134" t="e">
        <f t="shared" si="8"/>
        <v>#DIV/0!</v>
      </c>
      <c r="J32" s="148"/>
      <c r="K32" s="149"/>
      <c r="L32" s="150"/>
      <c r="M32" s="151"/>
      <c r="N32" s="74">
        <f>SUM(N31:N31)</f>
        <v>0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ht="12" customHeight="1">
      <c r="A33" s="111"/>
      <c r="B33" s="112"/>
      <c r="C33" s="113"/>
      <c r="D33" s="125"/>
      <c r="E33" s="139"/>
      <c r="F33" s="140"/>
      <c r="G33" s="117"/>
      <c r="H33" s="104"/>
      <c r="I33" s="104"/>
      <c r="J33" s="120"/>
      <c r="K33" s="81"/>
      <c r="L33" s="82"/>
      <c r="M33" s="123"/>
      <c r="N33" s="12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 ht="12" customHeight="1">
      <c r="A34" s="181">
        <v>5</v>
      </c>
      <c r="B34" s="75" t="s">
        <v>9</v>
      </c>
      <c r="C34" s="156"/>
      <c r="D34" s="157"/>
      <c r="E34" s="158"/>
      <c r="F34" s="159"/>
      <c r="G34" s="117"/>
      <c r="H34" s="104"/>
      <c r="I34" s="104"/>
      <c r="J34" s="160"/>
      <c r="K34" s="86"/>
      <c r="L34" s="87"/>
      <c r="M34" s="161"/>
      <c r="N34" s="124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1:28" ht="12" customHeight="1">
      <c r="A35" s="111" t="s">
        <v>68</v>
      </c>
      <c r="B35" s="112" t="s">
        <v>62</v>
      </c>
      <c r="C35" s="113" t="s">
        <v>26</v>
      </c>
      <c r="D35" s="114"/>
      <c r="E35" s="162"/>
      <c r="F35" s="117"/>
      <c r="G35" s="117">
        <f>D35*F35</f>
        <v>0</v>
      </c>
      <c r="H35" s="118">
        <f>G35-N35</f>
        <v>0</v>
      </c>
      <c r="I35" s="119" t="e">
        <f t="shared" ref="I35:I38" si="10">H35/G35</f>
        <v>#DIV/0!</v>
      </c>
      <c r="J35" s="120" t="s">
        <v>71</v>
      </c>
      <c r="K35" s="121"/>
      <c r="L35" s="163"/>
      <c r="M35" s="124"/>
      <c r="N35" s="124">
        <f t="shared" ref="N35:N36" si="11">K35*M35</f>
        <v>0</v>
      </c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</row>
    <row r="36" spans="1:28" ht="12" customHeight="1">
      <c r="A36" s="111" t="s">
        <v>69</v>
      </c>
      <c r="B36" s="112" t="s">
        <v>61</v>
      </c>
      <c r="C36" s="113" t="s">
        <v>26</v>
      </c>
      <c r="D36" s="114"/>
      <c r="E36" s="162"/>
      <c r="F36" s="117"/>
      <c r="G36" s="117">
        <f t="shared" ref="G36:G37" si="12">D36*F36</f>
        <v>0</v>
      </c>
      <c r="H36" s="118">
        <f t="shared" ref="H36:H37" si="13">G36-N36</f>
        <v>0</v>
      </c>
      <c r="I36" s="119" t="e">
        <f>H36/G36</f>
        <v>#DIV/0!</v>
      </c>
      <c r="J36" s="120"/>
      <c r="K36" s="121"/>
      <c r="L36" s="163"/>
      <c r="M36" s="124"/>
      <c r="N36" s="124">
        <f t="shared" si="11"/>
        <v>0</v>
      </c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</row>
    <row r="37" spans="1:28" ht="12" customHeight="1">
      <c r="A37" s="111" t="s">
        <v>70</v>
      </c>
      <c r="B37" s="112" t="s">
        <v>78</v>
      </c>
      <c r="C37" s="113" t="s">
        <v>71</v>
      </c>
      <c r="D37" s="114"/>
      <c r="E37" s="162"/>
      <c r="F37" s="117"/>
      <c r="G37" s="117">
        <f t="shared" si="12"/>
        <v>0</v>
      </c>
      <c r="H37" s="118">
        <f t="shared" si="13"/>
        <v>0</v>
      </c>
      <c r="I37" s="119" t="e">
        <f>H37/G37</f>
        <v>#DIV/0!</v>
      </c>
      <c r="J37" s="120"/>
      <c r="K37" s="121"/>
      <c r="L37" s="163"/>
      <c r="M37" s="124"/>
      <c r="N37" s="124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</row>
    <row r="38" spans="1:28" ht="12" customHeight="1">
      <c r="A38" s="111"/>
      <c r="B38" s="72" t="s">
        <v>33</v>
      </c>
      <c r="C38" s="129"/>
      <c r="D38" s="130"/>
      <c r="E38" s="131"/>
      <c r="F38" s="132"/>
      <c r="G38" s="73">
        <f>SUM(G35:G37)</f>
        <v>0</v>
      </c>
      <c r="H38" s="133">
        <f>G38-N38</f>
        <v>0</v>
      </c>
      <c r="I38" s="134" t="e">
        <f t="shared" si="10"/>
        <v>#DIV/0!</v>
      </c>
      <c r="J38" s="135"/>
      <c r="K38" s="136"/>
      <c r="L38" s="137"/>
      <c r="M38" s="138"/>
      <c r="N38" s="74">
        <f>N35+N36</f>
        <v>0</v>
      </c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</row>
    <row r="39" spans="1:28" ht="12" customHeight="1">
      <c r="A39" s="111"/>
      <c r="B39" s="112"/>
      <c r="C39" s="113"/>
      <c r="D39" s="125"/>
      <c r="E39" s="139"/>
      <c r="F39" s="140"/>
      <c r="G39" s="117"/>
      <c r="H39" s="104"/>
      <c r="I39" s="104"/>
      <c r="J39" s="120"/>
      <c r="K39" s="81"/>
      <c r="L39" s="82"/>
      <c r="M39" s="123"/>
      <c r="N39" s="12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 ht="12" customHeight="1">
      <c r="A40" s="181">
        <v>6</v>
      </c>
      <c r="B40" s="75" t="s">
        <v>10</v>
      </c>
      <c r="C40" s="113"/>
      <c r="D40" s="125"/>
      <c r="E40" s="139"/>
      <c r="F40" s="140"/>
      <c r="G40" s="117"/>
      <c r="H40" s="104"/>
      <c r="I40" s="104"/>
      <c r="J40" s="120"/>
      <c r="K40" s="81"/>
      <c r="L40" s="82"/>
      <c r="M40" s="123"/>
      <c r="N40" s="12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ht="12" customHeight="1">
      <c r="A41" s="111" t="s">
        <v>73</v>
      </c>
      <c r="B41" s="112" t="s">
        <v>34</v>
      </c>
      <c r="C41" s="113" t="s">
        <v>26</v>
      </c>
      <c r="D41" s="114"/>
      <c r="E41" s="115"/>
      <c r="F41" s="165"/>
      <c r="G41" s="117">
        <f>E41*D41*F41</f>
        <v>0</v>
      </c>
      <c r="H41" s="118">
        <f t="shared" ref="H41:H45" si="14">G41-N41</f>
        <v>0</v>
      </c>
      <c r="I41" s="119" t="e">
        <f t="shared" ref="I41:I45" si="15">H41/G41</f>
        <v>#DIV/0!</v>
      </c>
      <c r="J41" s="120" t="s">
        <v>89</v>
      </c>
      <c r="K41" s="121"/>
      <c r="L41" s="122"/>
      <c r="M41" s="166"/>
      <c r="N41" s="124">
        <f>L41*K41*M41</f>
        <v>0</v>
      </c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</row>
    <row r="42" spans="1:28" ht="12" customHeight="1">
      <c r="A42" s="111" t="s">
        <v>74</v>
      </c>
      <c r="B42" s="112" t="s">
        <v>35</v>
      </c>
      <c r="C42" s="113" t="s">
        <v>26</v>
      </c>
      <c r="D42" s="114"/>
      <c r="E42" s="115"/>
      <c r="F42" s="165"/>
      <c r="G42" s="117">
        <f t="shared" ref="G42" si="16">E42*D42*F42</f>
        <v>0</v>
      </c>
      <c r="H42" s="118">
        <f t="shared" si="14"/>
        <v>0</v>
      </c>
      <c r="I42" s="119" t="e">
        <f t="shared" si="15"/>
        <v>#DIV/0!</v>
      </c>
      <c r="J42" s="167"/>
      <c r="K42" s="121"/>
      <c r="L42" s="122"/>
      <c r="M42" s="166"/>
      <c r="N42" s="124">
        <f t="shared" ref="N42:N44" si="17">L42*K42*M42</f>
        <v>0</v>
      </c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ht="12" customHeight="1">
      <c r="A43" s="111" t="s">
        <v>75</v>
      </c>
      <c r="B43" s="112" t="s">
        <v>17</v>
      </c>
      <c r="C43" s="113" t="s">
        <v>29</v>
      </c>
      <c r="D43" s="114"/>
      <c r="E43" s="115"/>
      <c r="F43" s="165"/>
      <c r="G43" s="117">
        <f>D43*F43</f>
        <v>0</v>
      </c>
      <c r="H43" s="118">
        <f t="shared" si="14"/>
        <v>0</v>
      </c>
      <c r="I43" s="119" t="e">
        <f t="shared" si="15"/>
        <v>#DIV/0!</v>
      </c>
      <c r="J43" s="167"/>
      <c r="K43" s="121"/>
      <c r="L43" s="122"/>
      <c r="M43" s="166"/>
      <c r="N43" s="124">
        <f t="shared" si="17"/>
        <v>0</v>
      </c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12" customHeight="1">
      <c r="A44" s="111" t="s">
        <v>76</v>
      </c>
      <c r="B44" s="112" t="s">
        <v>79</v>
      </c>
      <c r="C44" s="113" t="s">
        <v>26</v>
      </c>
      <c r="D44" s="114"/>
      <c r="E44" s="115"/>
      <c r="F44" s="165"/>
      <c r="G44" s="117">
        <f>D44*F44</f>
        <v>0</v>
      </c>
      <c r="H44" s="118">
        <f t="shared" si="14"/>
        <v>0</v>
      </c>
      <c r="I44" s="119" t="e">
        <f t="shared" si="15"/>
        <v>#DIV/0!</v>
      </c>
      <c r="J44" s="167"/>
      <c r="K44" s="121"/>
      <c r="L44" s="122"/>
      <c r="M44" s="166"/>
      <c r="N44" s="124">
        <f t="shared" si="17"/>
        <v>0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ht="12" customHeight="1">
      <c r="A45" s="111"/>
      <c r="B45" s="72" t="s">
        <v>36</v>
      </c>
      <c r="C45" s="129"/>
      <c r="D45" s="130"/>
      <c r="E45" s="131"/>
      <c r="F45" s="132"/>
      <c r="G45" s="73">
        <f>SUM(G41:G44)</f>
        <v>0</v>
      </c>
      <c r="H45" s="133">
        <f t="shared" si="14"/>
        <v>0</v>
      </c>
      <c r="I45" s="134" t="e">
        <f t="shared" si="15"/>
        <v>#DIV/0!</v>
      </c>
      <c r="J45" s="135"/>
      <c r="K45" s="136"/>
      <c r="L45" s="137"/>
      <c r="M45" s="138"/>
      <c r="N45" s="74">
        <f>SUM(N41:N44)</f>
        <v>0</v>
      </c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</row>
    <row r="46" spans="1:28" ht="12" customHeight="1">
      <c r="A46" s="111"/>
      <c r="B46" s="98"/>
      <c r="C46" s="156"/>
      <c r="D46" s="157"/>
      <c r="E46" s="158"/>
      <c r="F46" s="159"/>
      <c r="G46" s="117"/>
      <c r="H46" s="104"/>
      <c r="I46" s="119"/>
      <c r="J46" s="160"/>
      <c r="K46" s="86"/>
      <c r="L46" s="87"/>
      <c r="M46" s="161"/>
      <c r="N46" s="124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</row>
    <row r="47" spans="1:28" ht="12" customHeight="1" thickBot="1">
      <c r="A47" s="111"/>
      <c r="B47" s="168" t="s">
        <v>37</v>
      </c>
      <c r="C47" s="169"/>
      <c r="D47" s="170"/>
      <c r="E47" s="171"/>
      <c r="F47" s="172"/>
      <c r="G47" s="76">
        <f>G45+G38+G32+G28+G24+G20</f>
        <v>0</v>
      </c>
      <c r="H47" s="173">
        <f>G47-N47</f>
        <v>0</v>
      </c>
      <c r="I47" s="174" t="e">
        <f>H47/G47</f>
        <v>#DIV/0!</v>
      </c>
      <c r="J47" s="175"/>
      <c r="K47" s="176"/>
      <c r="L47" s="177"/>
      <c r="M47" s="178"/>
      <c r="N47" s="77">
        <f>N45+N38+N32+N28+N24+N20</f>
        <v>0</v>
      </c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</row>
    <row r="48" spans="1:28" ht="12" customHeight="1" thickTop="1">
      <c r="B48" s="84"/>
      <c r="C48" s="81"/>
      <c r="D48" s="81"/>
      <c r="E48" s="82"/>
      <c r="F48" s="83"/>
      <c r="G48" s="83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2:28" ht="12" customHeight="1">
      <c r="B49" s="84"/>
      <c r="C49" s="81"/>
      <c r="D49" s="81"/>
      <c r="E49" s="82"/>
      <c r="F49" s="83"/>
      <c r="G49" s="83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</row>
    <row r="50" spans="2:28" ht="12" customHeight="1">
      <c r="B50" s="84"/>
      <c r="C50" s="81"/>
      <c r="D50" s="81"/>
      <c r="E50" s="82"/>
      <c r="F50" s="83"/>
      <c r="G50" s="83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2:28" ht="12" customHeight="1">
      <c r="B51" s="84"/>
      <c r="C51" s="81"/>
      <c r="D51" s="81"/>
      <c r="E51" s="82"/>
      <c r="F51" s="83"/>
      <c r="G51" s="83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</row>
    <row r="52" spans="2:28" ht="12" customHeight="1">
      <c r="B52" s="84"/>
      <c r="C52" s="81"/>
      <c r="D52" s="81"/>
      <c r="E52" s="82"/>
      <c r="F52" s="83"/>
      <c r="G52" s="83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2:28" ht="12" customHeight="1">
      <c r="B53" s="84"/>
      <c r="C53" s="81"/>
      <c r="D53" s="81"/>
      <c r="E53" s="82"/>
      <c r="F53" s="83"/>
      <c r="G53" s="83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2:28" ht="12" customHeight="1">
      <c r="B54" s="84"/>
      <c r="C54" s="81"/>
      <c r="D54" s="81"/>
      <c r="E54" s="82"/>
      <c r="F54" s="83"/>
      <c r="G54" s="83"/>
      <c r="H54" s="84"/>
      <c r="I54" s="84"/>
      <c r="J54" s="84"/>
      <c r="K54" s="180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2:28" ht="12" customHeight="1">
      <c r="B55" s="84"/>
      <c r="C55" s="81"/>
      <c r="D55" s="81"/>
      <c r="E55" s="82"/>
      <c r="F55" s="83"/>
      <c r="G55" s="83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</row>
    <row r="56" spans="2:28" ht="12" customHeight="1">
      <c r="B56" s="84"/>
      <c r="C56" s="81"/>
      <c r="D56" s="81"/>
      <c r="E56" s="82"/>
      <c r="F56" s="83"/>
      <c r="G56" s="83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2:28" ht="12" customHeight="1">
      <c r="B57" s="84"/>
      <c r="C57" s="81"/>
      <c r="D57" s="81"/>
      <c r="E57" s="82"/>
      <c r="F57" s="83"/>
      <c r="G57" s="83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2:28" ht="12" customHeight="1">
      <c r="B58" s="84"/>
      <c r="C58" s="81"/>
      <c r="D58" s="81"/>
      <c r="E58" s="82"/>
      <c r="F58" s="83"/>
      <c r="G58" s="83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2:28" ht="12" customHeight="1">
      <c r="B59" s="84"/>
      <c r="C59" s="81"/>
      <c r="D59" s="81"/>
      <c r="E59" s="82"/>
      <c r="F59" s="83"/>
      <c r="G59" s="83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</row>
    <row r="60" spans="2:28" ht="12" customHeight="1">
      <c r="B60" s="84"/>
      <c r="C60" s="81"/>
      <c r="D60" s="81"/>
      <c r="E60" s="82"/>
      <c r="F60" s="83"/>
      <c r="G60" s="83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2:28" ht="12" customHeight="1">
      <c r="B61" s="84"/>
      <c r="C61" s="81"/>
      <c r="D61" s="81"/>
      <c r="E61" s="82"/>
      <c r="F61" s="83"/>
      <c r="G61" s="83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</row>
    <row r="62" spans="2:28" ht="12" customHeight="1">
      <c r="B62" s="84"/>
      <c r="C62" s="81"/>
      <c r="D62" s="81"/>
      <c r="E62" s="82"/>
      <c r="F62" s="83"/>
      <c r="G62" s="83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2:28" ht="12" customHeight="1">
      <c r="B63" s="84"/>
      <c r="C63" s="81"/>
      <c r="D63" s="81"/>
      <c r="E63" s="82"/>
      <c r="F63" s="83"/>
      <c r="G63" s="83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</row>
    <row r="64" spans="2:28" ht="12" customHeight="1">
      <c r="B64" s="84"/>
      <c r="C64" s="81"/>
      <c r="D64" s="81"/>
      <c r="E64" s="82"/>
      <c r="F64" s="83"/>
      <c r="G64" s="83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2:28" ht="12" customHeight="1">
      <c r="B65" s="84"/>
      <c r="C65" s="81"/>
      <c r="D65" s="81"/>
      <c r="E65" s="82"/>
      <c r="F65" s="83"/>
      <c r="G65" s="83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</row>
    <row r="66" spans="2:28" ht="12" customHeight="1">
      <c r="B66" s="84"/>
      <c r="C66" s="81"/>
      <c r="D66" s="81"/>
      <c r="E66" s="82"/>
      <c r="F66" s="83"/>
      <c r="G66" s="83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2:28" ht="12" customHeight="1">
      <c r="B67" s="84"/>
      <c r="C67" s="81"/>
      <c r="D67" s="81"/>
      <c r="E67" s="82"/>
      <c r="F67" s="83"/>
      <c r="G67" s="83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</row>
    <row r="68" spans="2:28" ht="12" customHeight="1">
      <c r="B68" s="84"/>
      <c r="C68" s="81"/>
      <c r="D68" s="81"/>
      <c r="E68" s="82"/>
      <c r="F68" s="83"/>
      <c r="G68" s="83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</row>
    <row r="69" spans="2:28" ht="12" customHeight="1">
      <c r="B69" s="84"/>
      <c r="C69" s="81"/>
      <c r="D69" s="81"/>
      <c r="E69" s="82"/>
      <c r="F69" s="83"/>
      <c r="G69" s="83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</row>
    <row r="70" spans="2:28" ht="12" customHeight="1">
      <c r="B70" s="84"/>
      <c r="C70" s="81"/>
      <c r="D70" s="81"/>
      <c r="E70" s="82"/>
      <c r="F70" s="83"/>
      <c r="G70" s="83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2:28" ht="12" customHeight="1">
      <c r="B71" s="84"/>
      <c r="C71" s="81"/>
      <c r="D71" s="81"/>
      <c r="E71" s="82"/>
      <c r="F71" s="83"/>
      <c r="G71" s="83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</row>
    <row r="72" spans="2:28" ht="12" customHeight="1">
      <c r="B72" s="84"/>
      <c r="C72" s="81"/>
      <c r="D72" s="81"/>
      <c r="E72" s="82"/>
      <c r="F72" s="83"/>
      <c r="G72" s="83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2:28" ht="12" customHeight="1">
      <c r="B73" s="84"/>
      <c r="C73" s="81"/>
      <c r="D73" s="81"/>
      <c r="E73" s="82"/>
      <c r="F73" s="83"/>
      <c r="G73" s="83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</row>
    <row r="74" spans="2:28" ht="12" customHeight="1">
      <c r="B74" s="84"/>
      <c r="C74" s="81"/>
      <c r="D74" s="81"/>
      <c r="E74" s="82"/>
      <c r="F74" s="83"/>
      <c r="G74" s="83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2:28" ht="12" customHeight="1">
      <c r="B75" s="84"/>
      <c r="C75" s="81"/>
      <c r="D75" s="81"/>
      <c r="E75" s="82"/>
      <c r="F75" s="83"/>
      <c r="G75" s="83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</row>
    <row r="76" spans="2:28" ht="12" customHeight="1">
      <c r="B76" s="84"/>
      <c r="C76" s="81"/>
      <c r="D76" s="81"/>
      <c r="E76" s="82"/>
      <c r="F76" s="83"/>
      <c r="G76" s="83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2:28" ht="12" customHeight="1">
      <c r="B77" s="84"/>
      <c r="C77" s="81"/>
      <c r="D77" s="81"/>
      <c r="E77" s="82"/>
      <c r="F77" s="83"/>
      <c r="G77" s="83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</row>
    <row r="78" spans="2:28" ht="12" customHeight="1">
      <c r="B78" s="84"/>
      <c r="C78" s="81"/>
      <c r="D78" s="81"/>
      <c r="E78" s="82"/>
      <c r="F78" s="83"/>
      <c r="G78" s="83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2:28" ht="12" customHeight="1">
      <c r="B79" s="84"/>
      <c r="C79" s="81"/>
      <c r="D79" s="81"/>
      <c r="E79" s="82"/>
      <c r="F79" s="83"/>
      <c r="G79" s="83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2:28" ht="12" customHeight="1">
      <c r="B80" s="84"/>
      <c r="C80" s="81"/>
      <c r="D80" s="81"/>
      <c r="E80" s="82"/>
      <c r="F80" s="83"/>
      <c r="G80" s="83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2:28" ht="12" customHeight="1">
      <c r="B81" s="84"/>
      <c r="C81" s="81"/>
      <c r="D81" s="81"/>
      <c r="E81" s="82"/>
      <c r="F81" s="83"/>
      <c r="G81" s="83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</row>
    <row r="82" spans="2:28" ht="12" customHeight="1">
      <c r="B82" s="84"/>
      <c r="C82" s="81"/>
      <c r="D82" s="81"/>
      <c r="E82" s="82"/>
      <c r="F82" s="83"/>
      <c r="G82" s="83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2:28" ht="12" customHeight="1">
      <c r="B83" s="84"/>
      <c r="C83" s="81"/>
      <c r="D83" s="81"/>
      <c r="E83" s="82"/>
      <c r="F83" s="83"/>
      <c r="G83" s="83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</row>
    <row r="84" spans="2:28" ht="12" customHeight="1">
      <c r="B84" s="84"/>
      <c r="C84" s="81"/>
      <c r="D84" s="81"/>
      <c r="E84" s="82"/>
      <c r="F84" s="83"/>
      <c r="G84" s="83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2:28" ht="12" customHeight="1">
      <c r="B85" s="84"/>
      <c r="C85" s="81"/>
      <c r="D85" s="81"/>
      <c r="E85" s="82"/>
      <c r="F85" s="83"/>
      <c r="G85" s="83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</row>
    <row r="86" spans="2:28" ht="12" customHeight="1">
      <c r="B86" s="84"/>
      <c r="C86" s="81"/>
      <c r="D86" s="81"/>
      <c r="E86" s="82"/>
      <c r="F86" s="83"/>
      <c r="G86" s="83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2:28" ht="12" customHeight="1">
      <c r="B87" s="84"/>
      <c r="C87" s="81"/>
      <c r="D87" s="81"/>
      <c r="E87" s="82"/>
      <c r="F87" s="83"/>
      <c r="G87" s="83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</row>
    <row r="88" spans="2:28" ht="12" customHeight="1">
      <c r="B88" s="84"/>
      <c r="C88" s="81"/>
      <c r="D88" s="81"/>
      <c r="E88" s="82"/>
      <c r="F88" s="83"/>
      <c r="G88" s="83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2:28" ht="12" customHeight="1">
      <c r="B89" s="84"/>
      <c r="C89" s="81"/>
      <c r="D89" s="81"/>
      <c r="E89" s="82"/>
      <c r="F89" s="83"/>
      <c r="G89" s="83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</row>
    <row r="90" spans="2:28" ht="12" customHeight="1">
      <c r="B90" s="84"/>
      <c r="C90" s="81"/>
      <c r="D90" s="81"/>
      <c r="E90" s="82"/>
      <c r="F90" s="83"/>
      <c r="G90" s="83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2:28" ht="12" customHeight="1">
      <c r="B91" s="84"/>
      <c r="C91" s="81"/>
      <c r="D91" s="81"/>
      <c r="E91" s="82"/>
      <c r="F91" s="83"/>
      <c r="G91" s="83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</row>
    <row r="92" spans="2:28" ht="12" customHeight="1">
      <c r="B92" s="84"/>
      <c r="C92" s="81"/>
      <c r="D92" s="81"/>
      <c r="E92" s="82"/>
      <c r="F92" s="83"/>
      <c r="G92" s="83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2:28" ht="12" customHeight="1">
      <c r="B93" s="84"/>
      <c r="C93" s="81"/>
      <c r="D93" s="81"/>
      <c r="E93" s="82"/>
      <c r="F93" s="83"/>
      <c r="G93" s="83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</row>
    <row r="94" spans="2:28" ht="12" customHeight="1">
      <c r="B94" s="84"/>
      <c r="C94" s="81"/>
      <c r="D94" s="81"/>
      <c r="E94" s="82"/>
      <c r="F94" s="83"/>
      <c r="G94" s="83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2:28" ht="12" customHeight="1">
      <c r="B95" s="84"/>
      <c r="C95" s="81"/>
      <c r="D95" s="81"/>
      <c r="E95" s="82"/>
      <c r="F95" s="83"/>
      <c r="G95" s="83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</row>
    <row r="96" spans="2:28" ht="12" customHeight="1">
      <c r="B96" s="84"/>
      <c r="C96" s="81"/>
      <c r="D96" s="81"/>
      <c r="E96" s="82"/>
      <c r="F96" s="83"/>
      <c r="G96" s="83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2:28" ht="12" customHeight="1">
      <c r="B97" s="84"/>
      <c r="C97" s="81"/>
      <c r="D97" s="81"/>
      <c r="E97" s="82"/>
      <c r="F97" s="83"/>
      <c r="G97" s="83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</row>
    <row r="98" spans="2:28" ht="12" customHeight="1">
      <c r="B98" s="84"/>
      <c r="C98" s="81"/>
      <c r="D98" s="81"/>
      <c r="E98" s="82"/>
      <c r="F98" s="83"/>
      <c r="G98" s="83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2:28" ht="12" customHeight="1">
      <c r="B99" s="84"/>
      <c r="C99" s="81"/>
      <c r="D99" s="81"/>
      <c r="E99" s="82"/>
      <c r="F99" s="83"/>
      <c r="G99" s="83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</row>
    <row r="100" spans="2:28" ht="12" customHeight="1">
      <c r="B100" s="84"/>
      <c r="C100" s="81"/>
      <c r="D100" s="81"/>
      <c r="E100" s="82"/>
      <c r="F100" s="83"/>
      <c r="G100" s="83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2:28" ht="12" customHeight="1">
      <c r="B101" s="84"/>
      <c r="C101" s="81"/>
      <c r="D101" s="81"/>
      <c r="E101" s="82"/>
      <c r="F101" s="83"/>
      <c r="G101" s="83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</row>
    <row r="102" spans="2:28" ht="12" customHeight="1">
      <c r="B102" s="84"/>
      <c r="C102" s="81"/>
      <c r="D102" s="81"/>
      <c r="E102" s="82"/>
      <c r="F102" s="83"/>
      <c r="G102" s="83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2:28" ht="12" customHeight="1">
      <c r="B103" s="84"/>
      <c r="C103" s="81"/>
      <c r="D103" s="81"/>
      <c r="E103" s="82"/>
      <c r="F103" s="83"/>
      <c r="G103" s="83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2:28" ht="12" customHeight="1">
      <c r="B104" s="84"/>
      <c r="C104" s="81"/>
      <c r="D104" s="81"/>
      <c r="E104" s="82"/>
      <c r="F104" s="83"/>
      <c r="G104" s="83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2:28" ht="12" customHeight="1">
      <c r="B105" s="84"/>
      <c r="C105" s="81"/>
      <c r="D105" s="81"/>
      <c r="E105" s="82"/>
      <c r="F105" s="83"/>
      <c r="G105" s="83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</row>
    <row r="106" spans="2:28" ht="12" customHeight="1">
      <c r="B106" s="84"/>
      <c r="C106" s="81"/>
      <c r="D106" s="81"/>
      <c r="E106" s="82"/>
      <c r="F106" s="83"/>
      <c r="G106" s="83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2:28" ht="12" customHeight="1">
      <c r="B107" s="84"/>
      <c r="C107" s="81"/>
      <c r="D107" s="81"/>
      <c r="E107" s="82"/>
      <c r="F107" s="83"/>
      <c r="G107" s="83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</row>
    <row r="108" spans="2:28" ht="12" customHeight="1">
      <c r="B108" s="84"/>
      <c r="C108" s="81"/>
      <c r="D108" s="81"/>
      <c r="E108" s="82"/>
      <c r="F108" s="83"/>
      <c r="G108" s="83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2:28" ht="12" customHeight="1">
      <c r="B109" s="84"/>
      <c r="C109" s="81"/>
      <c r="D109" s="81"/>
      <c r="E109" s="82"/>
      <c r="F109" s="83"/>
      <c r="G109" s="83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</row>
    <row r="110" spans="2:28" ht="12" customHeight="1">
      <c r="B110" s="84"/>
      <c r="C110" s="81"/>
      <c r="D110" s="81"/>
      <c r="E110" s="82"/>
      <c r="F110" s="83"/>
      <c r="G110" s="83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2:28" ht="12" customHeight="1">
      <c r="B111" s="84"/>
      <c r="C111" s="81"/>
      <c r="D111" s="81"/>
      <c r="E111" s="82"/>
      <c r="F111" s="83"/>
      <c r="G111" s="83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</row>
    <row r="112" spans="2:28" ht="12" customHeight="1">
      <c r="B112" s="84"/>
      <c r="C112" s="81"/>
      <c r="D112" s="81"/>
      <c r="E112" s="82"/>
      <c r="F112" s="83"/>
      <c r="G112" s="83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2:28" ht="12" customHeight="1">
      <c r="B113" s="84"/>
      <c r="C113" s="81"/>
      <c r="D113" s="81"/>
      <c r="E113" s="82"/>
      <c r="F113" s="83"/>
      <c r="G113" s="83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</row>
    <row r="114" spans="2:28" ht="12" customHeight="1">
      <c r="B114" s="84"/>
      <c r="C114" s="81"/>
      <c r="D114" s="81"/>
      <c r="E114" s="82"/>
      <c r="F114" s="83"/>
      <c r="G114" s="83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2:28" ht="12" customHeight="1">
      <c r="B115" s="84"/>
      <c r="C115" s="81"/>
      <c r="D115" s="81"/>
      <c r="E115" s="82"/>
      <c r="F115" s="83"/>
      <c r="G115" s="83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</row>
    <row r="116" spans="2:28" ht="12" customHeight="1">
      <c r="B116" s="84"/>
      <c r="C116" s="81"/>
      <c r="D116" s="81"/>
      <c r="E116" s="82"/>
      <c r="F116" s="83"/>
      <c r="G116" s="83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2:28" ht="12" customHeight="1">
      <c r="B117" s="84"/>
      <c r="C117" s="81"/>
      <c r="D117" s="81"/>
      <c r="E117" s="82"/>
      <c r="F117" s="83"/>
      <c r="G117" s="83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</row>
    <row r="118" spans="2:28" ht="12" customHeight="1">
      <c r="B118" s="84"/>
      <c r="C118" s="81"/>
      <c r="D118" s="81"/>
      <c r="E118" s="82"/>
      <c r="F118" s="83"/>
      <c r="G118" s="83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2:28" ht="12" customHeight="1">
      <c r="B119" s="84"/>
      <c r="C119" s="81"/>
      <c r="D119" s="81"/>
      <c r="E119" s="82"/>
      <c r="F119" s="83"/>
      <c r="G119" s="83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</row>
    <row r="120" spans="2:28" ht="12" customHeight="1">
      <c r="B120" s="84"/>
      <c r="C120" s="81"/>
      <c r="D120" s="81"/>
      <c r="E120" s="82"/>
      <c r="F120" s="83"/>
      <c r="G120" s="83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</row>
    <row r="121" spans="2:28" ht="12" customHeight="1">
      <c r="B121" s="84"/>
      <c r="C121" s="81"/>
      <c r="D121" s="81"/>
      <c r="E121" s="82"/>
      <c r="F121" s="83"/>
      <c r="G121" s="83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</row>
    <row r="122" spans="2:28" ht="12" customHeight="1">
      <c r="B122" s="84"/>
      <c r="C122" s="81"/>
      <c r="D122" s="81"/>
      <c r="E122" s="82"/>
      <c r="F122" s="83"/>
      <c r="G122" s="83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</row>
    <row r="123" spans="2:28" ht="12" customHeight="1">
      <c r="B123" s="84"/>
      <c r="C123" s="81"/>
      <c r="D123" s="81"/>
      <c r="E123" s="82"/>
      <c r="F123" s="83"/>
      <c r="G123" s="83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2:28" ht="12" customHeight="1">
      <c r="B124" s="84"/>
      <c r="C124" s="81"/>
      <c r="D124" s="81"/>
      <c r="E124" s="82"/>
      <c r="F124" s="83"/>
      <c r="G124" s="83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</row>
    <row r="125" spans="2:28" ht="12" customHeight="1">
      <c r="B125" s="84"/>
      <c r="C125" s="81"/>
      <c r="D125" s="81"/>
      <c r="E125" s="82"/>
      <c r="F125" s="83"/>
      <c r="G125" s="83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</row>
    <row r="126" spans="2:28" ht="12" customHeight="1">
      <c r="B126" s="84"/>
      <c r="C126" s="81"/>
      <c r="D126" s="81"/>
      <c r="E126" s="82"/>
      <c r="F126" s="83"/>
      <c r="G126" s="83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</row>
    <row r="127" spans="2:28" ht="12" customHeight="1">
      <c r="B127" s="84"/>
      <c r="C127" s="81"/>
      <c r="D127" s="81"/>
      <c r="E127" s="82"/>
      <c r="F127" s="83"/>
      <c r="G127" s="83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</row>
    <row r="128" spans="2:28" ht="12" customHeight="1">
      <c r="B128" s="84"/>
      <c r="C128" s="81"/>
      <c r="D128" s="81"/>
      <c r="E128" s="82"/>
      <c r="F128" s="83"/>
      <c r="G128" s="83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</row>
    <row r="129" spans="2:28" ht="12" customHeight="1">
      <c r="B129" s="84"/>
      <c r="C129" s="81"/>
      <c r="D129" s="81"/>
      <c r="E129" s="82"/>
      <c r="F129" s="83"/>
      <c r="G129" s="83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</row>
    <row r="130" spans="2:28" ht="12" customHeight="1">
      <c r="B130" s="84"/>
      <c r="C130" s="81"/>
      <c r="D130" s="81"/>
      <c r="E130" s="82"/>
      <c r="F130" s="83"/>
      <c r="G130" s="83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</row>
    <row r="131" spans="2:28" ht="12" customHeight="1">
      <c r="B131" s="84"/>
      <c r="C131" s="81"/>
      <c r="D131" s="81"/>
      <c r="E131" s="82"/>
      <c r="F131" s="83"/>
      <c r="G131" s="83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</row>
    <row r="132" spans="2:28" ht="12" customHeight="1">
      <c r="B132" s="84"/>
      <c r="C132" s="81"/>
      <c r="D132" s="81"/>
      <c r="E132" s="82"/>
      <c r="F132" s="83"/>
      <c r="G132" s="83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2:28" ht="12" customHeight="1">
      <c r="B133" s="84"/>
      <c r="C133" s="81"/>
      <c r="D133" s="81"/>
      <c r="E133" s="82"/>
      <c r="F133" s="83"/>
      <c r="G133" s="83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</row>
    <row r="134" spans="2:28" ht="12" customHeight="1">
      <c r="B134" s="84"/>
      <c r="C134" s="81"/>
      <c r="D134" s="81"/>
      <c r="E134" s="82"/>
      <c r="F134" s="83"/>
      <c r="G134" s="83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2:28" ht="12" customHeight="1">
      <c r="B135" s="84"/>
      <c r="C135" s="81"/>
      <c r="D135" s="81"/>
      <c r="E135" s="82"/>
      <c r="F135" s="83"/>
      <c r="G135" s="83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</row>
    <row r="136" spans="2:28" ht="12" customHeight="1">
      <c r="B136" s="84"/>
      <c r="C136" s="81"/>
      <c r="D136" s="81"/>
      <c r="E136" s="82"/>
      <c r="F136" s="83"/>
      <c r="G136" s="83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</row>
    <row r="137" spans="2:28" ht="12" customHeight="1">
      <c r="B137" s="84"/>
      <c r="C137" s="81"/>
      <c r="D137" s="81"/>
      <c r="E137" s="82"/>
      <c r="F137" s="83"/>
      <c r="G137" s="83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</row>
    <row r="138" spans="2:28" ht="12" customHeight="1">
      <c r="B138" s="84"/>
      <c r="C138" s="81"/>
      <c r="D138" s="81"/>
      <c r="E138" s="82"/>
      <c r="F138" s="83"/>
      <c r="G138" s="83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2:28" ht="12" customHeight="1">
      <c r="B139" s="84"/>
      <c r="C139" s="81"/>
      <c r="D139" s="81"/>
      <c r="E139" s="82"/>
      <c r="F139" s="83"/>
      <c r="G139" s="83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</row>
    <row r="140" spans="2:28" ht="12" customHeight="1">
      <c r="B140" s="84"/>
      <c r="C140" s="81"/>
      <c r="D140" s="81"/>
      <c r="E140" s="82"/>
      <c r="F140" s="83"/>
      <c r="G140" s="83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</row>
    <row r="141" spans="2:28" ht="12" customHeight="1">
      <c r="B141" s="84"/>
      <c r="C141" s="81"/>
      <c r="D141" s="81"/>
      <c r="E141" s="82"/>
      <c r="F141" s="83"/>
      <c r="G141" s="83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</row>
    <row r="142" spans="2:28" ht="12" customHeight="1">
      <c r="B142" s="84"/>
      <c r="C142" s="81"/>
      <c r="D142" s="81"/>
      <c r="E142" s="82"/>
      <c r="F142" s="83"/>
      <c r="G142" s="83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</row>
    <row r="143" spans="2:28" ht="12" customHeight="1">
      <c r="B143" s="84"/>
      <c r="C143" s="81"/>
      <c r="D143" s="81"/>
      <c r="E143" s="82"/>
      <c r="F143" s="83"/>
      <c r="G143" s="83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</row>
    <row r="144" spans="2:28" ht="12" customHeight="1">
      <c r="B144" s="84"/>
      <c r="C144" s="81"/>
      <c r="D144" s="81"/>
      <c r="E144" s="82"/>
      <c r="F144" s="83"/>
      <c r="G144" s="83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</row>
    <row r="145" spans="2:28" ht="12" customHeight="1">
      <c r="B145" s="84"/>
      <c r="C145" s="81"/>
      <c r="D145" s="81"/>
      <c r="E145" s="82"/>
      <c r="F145" s="83"/>
      <c r="G145" s="83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</row>
    <row r="146" spans="2:28" ht="12" customHeight="1">
      <c r="B146" s="84"/>
      <c r="C146" s="81"/>
      <c r="D146" s="81"/>
      <c r="E146" s="82"/>
      <c r="F146" s="83"/>
      <c r="G146" s="83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2:28" ht="12" customHeight="1">
      <c r="B147" s="84"/>
      <c r="C147" s="81"/>
      <c r="D147" s="81"/>
      <c r="E147" s="82"/>
      <c r="F147" s="83"/>
      <c r="G147" s="83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</row>
    <row r="148" spans="2:28" ht="12" customHeight="1">
      <c r="B148" s="84"/>
      <c r="C148" s="81"/>
      <c r="D148" s="81"/>
      <c r="E148" s="82"/>
      <c r="F148" s="83"/>
      <c r="G148" s="83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2:28" ht="12" customHeight="1">
      <c r="B149" s="84"/>
      <c r="C149" s="81"/>
      <c r="D149" s="81"/>
      <c r="E149" s="82"/>
      <c r="F149" s="83"/>
      <c r="G149" s="83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</row>
    <row r="150" spans="2:28" ht="12" customHeight="1">
      <c r="B150" s="84"/>
      <c r="C150" s="81"/>
      <c r="D150" s="81"/>
      <c r="E150" s="82"/>
      <c r="F150" s="83"/>
      <c r="G150" s="83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2:28" ht="12" customHeight="1">
      <c r="B151" s="84"/>
      <c r="C151" s="81"/>
      <c r="D151" s="81"/>
      <c r="E151" s="82"/>
      <c r="F151" s="83"/>
      <c r="G151" s="83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</row>
    <row r="152" spans="2:28" ht="12" customHeight="1">
      <c r="B152" s="84"/>
      <c r="C152" s="81"/>
      <c r="D152" s="81"/>
      <c r="E152" s="82"/>
      <c r="F152" s="83"/>
      <c r="G152" s="83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2:28" ht="12" customHeight="1">
      <c r="B153" s="84"/>
      <c r="C153" s="81"/>
      <c r="D153" s="81"/>
      <c r="E153" s="82"/>
      <c r="F153" s="83"/>
      <c r="G153" s="83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</row>
    <row r="154" spans="2:28" ht="12" customHeight="1">
      <c r="B154" s="84"/>
      <c r="C154" s="81"/>
      <c r="D154" s="81"/>
      <c r="E154" s="82"/>
      <c r="F154" s="83"/>
      <c r="G154" s="83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2:28" ht="12" customHeight="1">
      <c r="B155" s="84"/>
      <c r="C155" s="81"/>
      <c r="D155" s="81"/>
      <c r="E155" s="82"/>
      <c r="F155" s="83"/>
      <c r="G155" s="83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</row>
    <row r="156" spans="2:28" ht="12" customHeight="1">
      <c r="B156" s="84"/>
      <c r="C156" s="81"/>
      <c r="D156" s="81"/>
      <c r="E156" s="82"/>
      <c r="F156" s="83"/>
      <c r="G156" s="83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2:28" ht="12" customHeight="1">
      <c r="B157" s="84"/>
      <c r="C157" s="81"/>
      <c r="D157" s="81"/>
      <c r="E157" s="82"/>
      <c r="F157" s="83"/>
      <c r="G157" s="83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</row>
    <row r="158" spans="2:28" ht="12" customHeight="1">
      <c r="B158" s="84"/>
      <c r="C158" s="81"/>
      <c r="D158" s="81"/>
      <c r="E158" s="82"/>
      <c r="F158" s="83"/>
      <c r="G158" s="83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2:28" ht="12" customHeight="1">
      <c r="B159" s="84"/>
      <c r="C159" s="81"/>
      <c r="D159" s="81"/>
      <c r="E159" s="82"/>
      <c r="F159" s="83"/>
      <c r="G159" s="83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</row>
    <row r="160" spans="2:28" ht="12" customHeight="1">
      <c r="B160" s="84"/>
      <c r="C160" s="81"/>
      <c r="D160" s="81"/>
      <c r="E160" s="82"/>
      <c r="F160" s="83"/>
      <c r="G160" s="83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2:28" ht="12" customHeight="1">
      <c r="B161" s="84"/>
      <c r="C161" s="81"/>
      <c r="D161" s="81"/>
      <c r="E161" s="82"/>
      <c r="F161" s="83"/>
      <c r="G161" s="83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</row>
    <row r="162" spans="2:28" ht="12" customHeight="1">
      <c r="B162" s="84"/>
      <c r="C162" s="81"/>
      <c r="D162" s="81"/>
      <c r="E162" s="82"/>
      <c r="F162" s="83"/>
      <c r="G162" s="83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2:28" ht="12" customHeight="1">
      <c r="B163" s="84"/>
      <c r="C163" s="81"/>
      <c r="D163" s="81"/>
      <c r="E163" s="82"/>
      <c r="F163" s="83"/>
      <c r="G163" s="83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</row>
    <row r="164" spans="2:28" ht="12" customHeight="1">
      <c r="B164" s="84"/>
      <c r="C164" s="81"/>
      <c r="D164" s="81"/>
      <c r="E164" s="82"/>
      <c r="F164" s="83"/>
      <c r="G164" s="83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2:28" ht="12" customHeight="1">
      <c r="B165" s="84"/>
      <c r="C165" s="81"/>
      <c r="D165" s="81"/>
      <c r="E165" s="82"/>
      <c r="F165" s="83"/>
      <c r="G165" s="83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</row>
    <row r="166" spans="2:28" ht="12" customHeight="1">
      <c r="B166" s="84"/>
      <c r="C166" s="81"/>
      <c r="D166" s="81"/>
      <c r="E166" s="82"/>
      <c r="F166" s="83"/>
      <c r="G166" s="83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2:28" ht="12" customHeight="1">
      <c r="B167" s="84"/>
      <c r="C167" s="81"/>
      <c r="D167" s="81"/>
      <c r="E167" s="82"/>
      <c r="F167" s="83"/>
      <c r="G167" s="83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</row>
    <row r="168" spans="2:28" ht="12" customHeight="1">
      <c r="B168" s="84"/>
      <c r="C168" s="81"/>
      <c r="D168" s="81"/>
      <c r="E168" s="82"/>
      <c r="F168" s="83"/>
      <c r="G168" s="83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2:28" ht="12" customHeight="1">
      <c r="B169" s="84"/>
      <c r="C169" s="81"/>
      <c r="D169" s="81"/>
      <c r="E169" s="82"/>
      <c r="F169" s="83"/>
      <c r="G169" s="83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</row>
    <row r="170" spans="2:28" ht="12" customHeight="1">
      <c r="B170" s="84"/>
      <c r="C170" s="81"/>
      <c r="D170" s="81"/>
      <c r="E170" s="82"/>
      <c r="F170" s="83"/>
      <c r="G170" s="83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2:28" ht="12" customHeight="1">
      <c r="B171" s="84"/>
      <c r="C171" s="81"/>
      <c r="D171" s="81"/>
      <c r="E171" s="82"/>
      <c r="F171" s="83"/>
      <c r="G171" s="83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</row>
    <row r="172" spans="2:28" ht="12" customHeight="1">
      <c r="B172" s="84"/>
      <c r="C172" s="81"/>
      <c r="D172" s="81"/>
      <c r="E172" s="82"/>
      <c r="F172" s="83"/>
      <c r="G172" s="83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2:28" ht="12" customHeight="1">
      <c r="B173" s="84"/>
      <c r="C173" s="81"/>
      <c r="D173" s="81"/>
      <c r="E173" s="82"/>
      <c r="F173" s="83"/>
      <c r="G173" s="83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</row>
    <row r="174" spans="2:28" ht="12" customHeight="1">
      <c r="B174" s="84"/>
      <c r="C174" s="81"/>
      <c r="D174" s="81"/>
      <c r="E174" s="82"/>
      <c r="F174" s="83"/>
      <c r="G174" s="83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2:28" ht="12" customHeight="1">
      <c r="B175" s="84"/>
      <c r="C175" s="81"/>
      <c r="D175" s="81"/>
      <c r="E175" s="82"/>
      <c r="F175" s="83"/>
      <c r="G175" s="83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</row>
    <row r="176" spans="2:28" ht="12" customHeight="1">
      <c r="B176" s="84"/>
      <c r="C176" s="81"/>
      <c r="D176" s="81"/>
      <c r="E176" s="82"/>
      <c r="F176" s="83"/>
      <c r="G176" s="83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2:28" ht="12" customHeight="1">
      <c r="B177" s="84"/>
      <c r="C177" s="81"/>
      <c r="D177" s="81"/>
      <c r="E177" s="82"/>
      <c r="F177" s="83"/>
      <c r="G177" s="83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</row>
    <row r="178" spans="2:28" ht="12" customHeight="1">
      <c r="B178" s="84"/>
      <c r="C178" s="81"/>
      <c r="D178" s="81"/>
      <c r="E178" s="82"/>
      <c r="F178" s="83"/>
      <c r="G178" s="83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2:28" ht="12" customHeight="1">
      <c r="B179" s="84"/>
      <c r="C179" s="81"/>
      <c r="D179" s="81"/>
      <c r="E179" s="82"/>
      <c r="F179" s="83"/>
      <c r="G179" s="83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</row>
    <row r="180" spans="2:28" ht="12" customHeight="1">
      <c r="B180" s="84"/>
      <c r="C180" s="81"/>
      <c r="D180" s="81"/>
      <c r="E180" s="82"/>
      <c r="F180" s="83"/>
      <c r="G180" s="83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2:28" ht="12" customHeight="1">
      <c r="B181" s="84"/>
      <c r="C181" s="81"/>
      <c r="D181" s="81"/>
      <c r="E181" s="82"/>
      <c r="F181" s="83"/>
      <c r="G181" s="83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</row>
    <row r="182" spans="2:28" ht="12" customHeight="1">
      <c r="B182" s="84"/>
      <c r="C182" s="81"/>
      <c r="D182" s="81"/>
      <c r="E182" s="82"/>
      <c r="F182" s="83"/>
      <c r="G182" s="83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2:28" ht="12" customHeight="1">
      <c r="B183" s="84"/>
      <c r="C183" s="81"/>
      <c r="D183" s="81"/>
      <c r="E183" s="82"/>
      <c r="F183" s="83"/>
      <c r="G183" s="83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</row>
    <row r="184" spans="2:28" ht="12" customHeight="1">
      <c r="B184" s="84"/>
      <c r="C184" s="81"/>
      <c r="D184" s="81"/>
      <c r="E184" s="82"/>
      <c r="F184" s="83"/>
      <c r="G184" s="83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2:28" ht="12" customHeight="1">
      <c r="B185" s="84"/>
      <c r="C185" s="81"/>
      <c r="D185" s="81"/>
      <c r="E185" s="82"/>
      <c r="F185" s="83"/>
      <c r="G185" s="83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</row>
    <row r="186" spans="2:28" ht="12" customHeight="1">
      <c r="B186" s="84"/>
      <c r="C186" s="81"/>
      <c r="D186" s="81"/>
      <c r="E186" s="82"/>
      <c r="F186" s="83"/>
      <c r="G186" s="83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2:28" ht="12" customHeight="1">
      <c r="B187" s="84"/>
      <c r="C187" s="81"/>
      <c r="D187" s="81"/>
      <c r="E187" s="82"/>
      <c r="F187" s="83"/>
      <c r="G187" s="83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</row>
    <row r="188" spans="2:28" ht="12" customHeight="1">
      <c r="B188" s="84"/>
      <c r="C188" s="81"/>
      <c r="D188" s="81"/>
      <c r="E188" s="82"/>
      <c r="F188" s="83"/>
      <c r="G188" s="83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2:28" ht="12" customHeight="1">
      <c r="B189" s="84"/>
      <c r="C189" s="81"/>
      <c r="D189" s="81"/>
      <c r="E189" s="82"/>
      <c r="F189" s="83"/>
      <c r="G189" s="83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</row>
    <row r="190" spans="2:28" ht="12" customHeight="1">
      <c r="B190" s="84"/>
      <c r="C190" s="81"/>
      <c r="D190" s="81"/>
      <c r="E190" s="82"/>
      <c r="F190" s="83"/>
      <c r="G190" s="83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</row>
    <row r="191" spans="2:28" ht="12" customHeight="1">
      <c r="B191" s="84"/>
      <c r="C191" s="81"/>
      <c r="D191" s="81"/>
      <c r="E191" s="82"/>
      <c r="F191" s="83"/>
      <c r="G191" s="83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</row>
    <row r="192" spans="2:28" ht="12" customHeight="1">
      <c r="B192" s="84"/>
      <c r="C192" s="81"/>
      <c r="D192" s="81"/>
      <c r="E192" s="82"/>
      <c r="F192" s="83"/>
      <c r="G192" s="83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</row>
    <row r="193" spans="2:28" ht="12" customHeight="1">
      <c r="B193" s="84"/>
      <c r="C193" s="81"/>
      <c r="D193" s="81"/>
      <c r="E193" s="82"/>
      <c r="F193" s="83"/>
      <c r="G193" s="83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</row>
    <row r="194" spans="2:28" ht="12" customHeight="1">
      <c r="B194" s="84"/>
      <c r="C194" s="81"/>
      <c r="D194" s="81"/>
      <c r="E194" s="82"/>
      <c r="F194" s="83"/>
      <c r="G194" s="83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</row>
    <row r="195" spans="2:28" ht="12" customHeight="1">
      <c r="B195" s="84"/>
      <c r="C195" s="81"/>
      <c r="D195" s="81"/>
      <c r="E195" s="82"/>
      <c r="F195" s="83"/>
      <c r="G195" s="83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</row>
    <row r="196" spans="2:28" ht="12" customHeight="1">
      <c r="B196" s="84"/>
      <c r="C196" s="81"/>
      <c r="D196" s="81"/>
      <c r="E196" s="82"/>
      <c r="F196" s="83"/>
      <c r="G196" s="83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</row>
    <row r="197" spans="2:28" ht="12" customHeight="1">
      <c r="B197" s="84"/>
      <c r="C197" s="81"/>
      <c r="D197" s="81"/>
      <c r="E197" s="82"/>
      <c r="F197" s="83"/>
      <c r="G197" s="83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</row>
    <row r="198" spans="2:28" ht="12" customHeight="1">
      <c r="B198" s="84"/>
      <c r="C198" s="81"/>
      <c r="D198" s="81"/>
      <c r="E198" s="82"/>
      <c r="F198" s="83"/>
      <c r="G198" s="83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</row>
    <row r="199" spans="2:28" ht="12" customHeight="1">
      <c r="B199" s="84"/>
      <c r="C199" s="81"/>
      <c r="D199" s="81"/>
      <c r="E199" s="82"/>
      <c r="F199" s="83"/>
      <c r="G199" s="83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</row>
    <row r="200" spans="2:28" ht="12" customHeight="1">
      <c r="B200" s="84"/>
      <c r="C200" s="81"/>
      <c r="D200" s="81"/>
      <c r="E200" s="82"/>
      <c r="F200" s="83"/>
      <c r="G200" s="83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</row>
    <row r="201" spans="2:28" ht="12" customHeight="1">
      <c r="B201" s="84"/>
      <c r="C201" s="81"/>
      <c r="D201" s="81"/>
      <c r="E201" s="82"/>
      <c r="F201" s="83"/>
      <c r="G201" s="83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</row>
    <row r="202" spans="2:28" ht="12" customHeight="1">
      <c r="B202" s="84"/>
      <c r="C202" s="81"/>
      <c r="D202" s="81"/>
      <c r="E202" s="82"/>
      <c r="F202" s="83"/>
      <c r="G202" s="83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</row>
    <row r="203" spans="2:28" ht="12" customHeight="1">
      <c r="B203" s="84"/>
      <c r="C203" s="81"/>
      <c r="D203" s="81"/>
      <c r="E203" s="82"/>
      <c r="F203" s="83"/>
      <c r="G203" s="83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</row>
    <row r="204" spans="2:28" ht="12" customHeight="1">
      <c r="B204" s="84"/>
      <c r="C204" s="81"/>
      <c r="D204" s="81"/>
      <c r="E204" s="82"/>
      <c r="F204" s="83"/>
      <c r="G204" s="83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</row>
    <row r="205" spans="2:28" ht="12" customHeight="1">
      <c r="B205" s="84"/>
      <c r="C205" s="81"/>
      <c r="D205" s="81"/>
      <c r="E205" s="82"/>
      <c r="F205" s="83"/>
      <c r="G205" s="83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</row>
    <row r="206" spans="2:28" ht="12" customHeight="1">
      <c r="B206" s="84"/>
      <c r="C206" s="81"/>
      <c r="D206" s="81"/>
      <c r="E206" s="82"/>
      <c r="F206" s="83"/>
      <c r="G206" s="83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</row>
    <row r="207" spans="2:28" ht="12" customHeight="1">
      <c r="B207" s="84"/>
      <c r="C207" s="81"/>
      <c r="D207" s="81"/>
      <c r="E207" s="82"/>
      <c r="F207" s="83"/>
      <c r="G207" s="83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</row>
    <row r="208" spans="2:28" ht="12" customHeight="1">
      <c r="B208" s="84"/>
      <c r="C208" s="81"/>
      <c r="D208" s="81"/>
      <c r="E208" s="82"/>
      <c r="F208" s="83"/>
      <c r="G208" s="83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</row>
    <row r="209" spans="2:28" ht="12" customHeight="1">
      <c r="B209" s="84"/>
      <c r="C209" s="81"/>
      <c r="D209" s="81"/>
      <c r="E209" s="82"/>
      <c r="F209" s="83"/>
      <c r="G209" s="83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</row>
    <row r="210" spans="2:28" ht="12" customHeight="1">
      <c r="B210" s="84"/>
      <c r="C210" s="81"/>
      <c r="D210" s="81"/>
      <c r="E210" s="82"/>
      <c r="F210" s="83"/>
      <c r="G210" s="83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</row>
    <row r="211" spans="2:28" ht="12" customHeight="1">
      <c r="B211" s="84"/>
      <c r="C211" s="81"/>
      <c r="D211" s="81"/>
      <c r="E211" s="82"/>
      <c r="F211" s="83"/>
      <c r="G211" s="83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</row>
    <row r="212" spans="2:28" ht="12" customHeight="1">
      <c r="B212" s="84"/>
      <c r="C212" s="81"/>
      <c r="D212" s="81"/>
      <c r="E212" s="82"/>
      <c r="F212" s="83"/>
      <c r="G212" s="83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</row>
    <row r="213" spans="2:28" ht="12" customHeight="1">
      <c r="B213" s="84"/>
      <c r="C213" s="81"/>
      <c r="D213" s="81"/>
      <c r="E213" s="82"/>
      <c r="F213" s="83"/>
      <c r="G213" s="83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</row>
    <row r="214" spans="2:28" ht="12" customHeight="1">
      <c r="B214" s="84"/>
      <c r="C214" s="81"/>
      <c r="D214" s="81"/>
      <c r="E214" s="82"/>
      <c r="F214" s="83"/>
      <c r="G214" s="83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</row>
    <row r="215" spans="2:28" ht="12" customHeight="1">
      <c r="B215" s="84"/>
      <c r="C215" s="81"/>
      <c r="D215" s="81"/>
      <c r="E215" s="82"/>
      <c r="F215" s="83"/>
      <c r="G215" s="83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</row>
    <row r="216" spans="2:28" ht="12" customHeight="1">
      <c r="B216" s="84"/>
      <c r="C216" s="81"/>
      <c r="D216" s="81"/>
      <c r="E216" s="82"/>
      <c r="F216" s="83"/>
      <c r="G216" s="83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</row>
    <row r="217" spans="2:28" ht="12" customHeight="1">
      <c r="B217" s="84"/>
      <c r="C217" s="81"/>
      <c r="D217" s="81"/>
      <c r="E217" s="82"/>
      <c r="F217" s="83"/>
      <c r="G217" s="83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</row>
    <row r="218" spans="2:28" ht="12" customHeight="1">
      <c r="B218" s="84"/>
      <c r="C218" s="81"/>
      <c r="D218" s="81"/>
      <c r="E218" s="82"/>
      <c r="F218" s="83"/>
      <c r="G218" s="83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</row>
    <row r="219" spans="2:28" ht="12" customHeight="1">
      <c r="B219" s="84"/>
      <c r="C219" s="81"/>
      <c r="D219" s="81"/>
      <c r="E219" s="82"/>
      <c r="F219" s="83"/>
      <c r="G219" s="83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</row>
    <row r="220" spans="2:28" ht="12" customHeight="1">
      <c r="B220" s="84"/>
      <c r="C220" s="81"/>
      <c r="D220" s="81"/>
      <c r="E220" s="82"/>
      <c r="F220" s="83"/>
      <c r="G220" s="83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</row>
    <row r="221" spans="2:28" ht="12" customHeight="1">
      <c r="B221" s="84"/>
      <c r="C221" s="81"/>
      <c r="D221" s="81"/>
      <c r="E221" s="82"/>
      <c r="F221" s="83"/>
      <c r="G221" s="83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</row>
    <row r="222" spans="2:28" ht="12" customHeight="1">
      <c r="B222" s="84"/>
      <c r="C222" s="81"/>
      <c r="D222" s="81"/>
      <c r="E222" s="82"/>
      <c r="F222" s="83"/>
      <c r="G222" s="83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</row>
    <row r="223" spans="2:28" ht="12" customHeight="1">
      <c r="B223" s="84"/>
      <c r="C223" s="81"/>
      <c r="D223" s="81"/>
      <c r="E223" s="82"/>
      <c r="F223" s="83"/>
      <c r="G223" s="83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</row>
    <row r="224" spans="2:28" ht="12" customHeight="1">
      <c r="B224" s="84"/>
      <c r="C224" s="81"/>
      <c r="D224" s="81"/>
      <c r="E224" s="82"/>
      <c r="F224" s="83"/>
      <c r="G224" s="83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</row>
    <row r="225" spans="2:28" ht="12" customHeight="1">
      <c r="B225" s="84"/>
      <c r="C225" s="81"/>
      <c r="D225" s="81"/>
      <c r="E225" s="82"/>
      <c r="F225" s="83"/>
      <c r="G225" s="83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</row>
    <row r="226" spans="2:28" ht="12" customHeight="1">
      <c r="B226" s="84"/>
      <c r="C226" s="81"/>
      <c r="D226" s="81"/>
      <c r="E226" s="82"/>
      <c r="F226" s="83"/>
      <c r="G226" s="83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</row>
    <row r="227" spans="2:28" ht="12" customHeight="1">
      <c r="B227" s="84"/>
      <c r="C227" s="81"/>
      <c r="D227" s="81"/>
      <c r="E227" s="82"/>
      <c r="F227" s="83"/>
      <c r="G227" s="83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</row>
    <row r="228" spans="2:28" ht="12" customHeight="1">
      <c r="B228" s="84"/>
      <c r="C228" s="81"/>
      <c r="D228" s="81"/>
      <c r="E228" s="82"/>
      <c r="F228" s="83"/>
      <c r="G228" s="83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</row>
    <row r="229" spans="2:28" ht="12" customHeight="1">
      <c r="B229" s="84"/>
      <c r="C229" s="81"/>
      <c r="D229" s="81"/>
      <c r="E229" s="82"/>
      <c r="F229" s="83"/>
      <c r="G229" s="83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</row>
    <row r="230" spans="2:28" ht="12" customHeight="1">
      <c r="B230" s="84"/>
      <c r="C230" s="81"/>
      <c r="D230" s="81"/>
      <c r="E230" s="82"/>
      <c r="F230" s="83"/>
      <c r="G230" s="83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</row>
    <row r="231" spans="2:28" ht="12" customHeight="1">
      <c r="B231" s="84"/>
      <c r="C231" s="81"/>
      <c r="D231" s="81"/>
      <c r="E231" s="82"/>
      <c r="F231" s="83"/>
      <c r="G231" s="83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</row>
    <row r="232" spans="2:28" ht="12" customHeight="1">
      <c r="B232" s="84"/>
      <c r="C232" s="81"/>
      <c r="D232" s="81"/>
      <c r="E232" s="82"/>
      <c r="F232" s="83"/>
      <c r="G232" s="83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</row>
    <row r="233" spans="2:28" ht="12" customHeight="1">
      <c r="B233" s="84"/>
      <c r="C233" s="81"/>
      <c r="D233" s="81"/>
      <c r="E233" s="82"/>
      <c r="F233" s="83"/>
      <c r="G233" s="83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</row>
    <row r="234" spans="2:28" ht="12" customHeight="1">
      <c r="B234" s="84"/>
      <c r="C234" s="81"/>
      <c r="D234" s="81"/>
      <c r="E234" s="82"/>
      <c r="F234" s="83"/>
      <c r="G234" s="83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</row>
    <row r="235" spans="2:28" ht="12" customHeight="1">
      <c r="B235" s="84"/>
      <c r="C235" s="81"/>
      <c r="D235" s="81"/>
      <c r="E235" s="82"/>
      <c r="F235" s="83"/>
      <c r="G235" s="83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</row>
    <row r="236" spans="2:28" ht="12" customHeight="1">
      <c r="B236" s="84"/>
      <c r="C236" s="81"/>
      <c r="D236" s="81"/>
      <c r="E236" s="82"/>
      <c r="F236" s="83"/>
      <c r="G236" s="83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</row>
    <row r="237" spans="2:28" ht="12" customHeight="1">
      <c r="B237" s="84"/>
      <c r="C237" s="81"/>
      <c r="D237" s="81"/>
      <c r="E237" s="82"/>
      <c r="F237" s="83"/>
      <c r="G237" s="83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</row>
    <row r="238" spans="2:28" ht="12" customHeight="1">
      <c r="B238" s="84"/>
      <c r="C238" s="81"/>
      <c r="D238" s="81"/>
      <c r="E238" s="82"/>
      <c r="F238" s="83"/>
      <c r="G238" s="83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</row>
    <row r="239" spans="2:28" ht="12" customHeight="1">
      <c r="B239" s="84"/>
      <c r="C239" s="81"/>
      <c r="D239" s="81"/>
      <c r="E239" s="82"/>
      <c r="F239" s="83"/>
      <c r="G239" s="83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</row>
    <row r="240" spans="2:28" ht="12" customHeight="1">
      <c r="B240" s="84"/>
      <c r="C240" s="81"/>
      <c r="D240" s="81"/>
      <c r="E240" s="82"/>
      <c r="F240" s="83"/>
      <c r="G240" s="83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</row>
    <row r="241" spans="2:28" ht="12" customHeight="1">
      <c r="B241" s="84"/>
      <c r="C241" s="81"/>
      <c r="D241" s="81"/>
      <c r="E241" s="82"/>
      <c r="F241" s="83"/>
      <c r="G241" s="83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</row>
    <row r="242" spans="2:28" ht="12" customHeight="1">
      <c r="B242" s="84"/>
      <c r="C242" s="81"/>
      <c r="D242" s="81"/>
      <c r="E242" s="82"/>
      <c r="F242" s="83"/>
      <c r="G242" s="83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</row>
    <row r="243" spans="2:28" ht="12" customHeight="1">
      <c r="B243" s="84"/>
      <c r="C243" s="81"/>
      <c r="D243" s="81"/>
      <c r="E243" s="82"/>
      <c r="F243" s="83"/>
      <c r="G243" s="83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</row>
    <row r="244" spans="2:28" ht="12" customHeight="1">
      <c r="B244" s="84"/>
      <c r="C244" s="81"/>
      <c r="D244" s="81"/>
      <c r="E244" s="82"/>
      <c r="F244" s="83"/>
      <c r="G244" s="83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</row>
    <row r="245" spans="2:28" ht="12" customHeight="1">
      <c r="B245" s="84"/>
      <c r="C245" s="81"/>
      <c r="D245" s="81"/>
      <c r="E245" s="82"/>
      <c r="F245" s="83"/>
      <c r="G245" s="83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</row>
    <row r="246" spans="2:28" ht="12" customHeight="1">
      <c r="B246" s="84"/>
      <c r="C246" s="81"/>
      <c r="D246" s="81"/>
      <c r="E246" s="82"/>
      <c r="F246" s="83"/>
      <c r="G246" s="83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</row>
    <row r="247" spans="2:28" ht="12" customHeight="1">
      <c r="B247" s="84"/>
      <c r="C247" s="81"/>
      <c r="D247" s="81"/>
      <c r="E247" s="82"/>
      <c r="F247" s="83"/>
      <c r="G247" s="83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</row>
    <row r="248" spans="2:28" ht="15.75" customHeight="1"/>
    <row r="249" spans="2:28" ht="15.75" customHeight="1"/>
    <row r="250" spans="2:28" ht="15.75" customHeight="1"/>
    <row r="251" spans="2:28" ht="15.75" customHeight="1"/>
    <row r="252" spans="2:28" ht="15.75" customHeight="1"/>
    <row r="253" spans="2:28" ht="15.75" customHeight="1"/>
    <row r="254" spans="2:28" ht="15.75" customHeight="1"/>
    <row r="255" spans="2:28" ht="15.75" customHeight="1"/>
    <row r="256" spans="2:2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C6:F6"/>
    <mergeCell ref="J6:M6"/>
    <mergeCell ref="A6:A7"/>
  </mergeCells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227e29-4b50-4358-ada3-5807ac9f5c8d" xsi:nil="true"/>
    <lcf76f155ced4ddcb4097134ff3c332f xmlns="7c845c5b-f8db-4a53-ae92-845413008d8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F050B11C79B14D95550363FAB54F2E" ma:contentTypeVersion="" ma:contentTypeDescription="Create a new document." ma:contentTypeScope="" ma:versionID="0f4646d266139c1349895ca855eea5a9">
  <xsd:schema xmlns:xsd="http://www.w3.org/2001/XMLSchema" xmlns:xs="http://www.w3.org/2001/XMLSchema" xmlns:p="http://schemas.microsoft.com/office/2006/metadata/properties" xmlns:ns2="7C845C5B-F8DB-4A53-AE92-845413008D8F" xmlns:ns3="7c845c5b-f8db-4a53-ae92-845413008d8f" xmlns:ns4="29227e29-4b50-4358-ada3-5807ac9f5c8d" targetNamespace="http://schemas.microsoft.com/office/2006/metadata/properties" ma:root="true" ma:fieldsID="e8ffe1985cae9df18b6d875b7a10fe7b" ns2:_="" ns3:_="" ns4:_="">
    <xsd:import namespace="7C845C5B-F8DB-4A53-AE92-845413008D8F"/>
    <xsd:import namespace="7c845c5b-f8db-4a53-ae92-845413008d8f"/>
    <xsd:import namespace="29227e29-4b50-4358-ada3-5807ac9f5c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45C5B-F8DB-4A53-AE92-845413008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45c5b-f8db-4a53-ae92-845413008d8f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3790ca-43b6-4ffe-90d1-6ab9c53e35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27e29-4b50-4358-ada3-5807ac9f5c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957aae-2410-46f9-b5c8-f40208c485ee}" ma:internalName="TaxCatchAll" ma:showField="CatchAllData" ma:web="1828b25d-cb42-448f-b12e-418dd0a35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444D4E-AA76-4096-9457-138724175F89}">
  <ds:schemaRefs>
    <ds:schemaRef ds:uri="http://purl.org/dc/terms/"/>
    <ds:schemaRef ds:uri="http://purl.org/dc/elements/1.1/"/>
    <ds:schemaRef ds:uri="http://schemas.openxmlformats.org/package/2006/metadata/core-properties"/>
    <ds:schemaRef ds:uri="29227e29-4b50-4358-ada3-5807ac9f5c8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7c845c5b-f8db-4a53-ae92-845413008d8f"/>
    <ds:schemaRef ds:uri="7C845C5B-F8DB-4A53-AE92-845413008D8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3239531-A80A-48BC-AABB-644B02057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8C5F00-B04E-4062-96E1-AD55BE453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45C5B-F8DB-4A53-AE92-845413008D8F"/>
    <ds:schemaRef ds:uri="7c845c5b-f8db-4a53-ae92-845413008d8f"/>
    <ds:schemaRef ds:uri="29227e29-4b50-4358-ada3-5807ac9f5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</vt:lpstr>
      <vt:lpstr>Budget mod request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Subgrant Detailed Budget Template</dc:title>
  <dc:subject/>
  <dc:creator/>
  <cp:keywords/>
  <dc:description/>
  <cp:lastModifiedBy/>
  <cp:revision>1</cp:revision>
  <dcterms:created xsi:type="dcterms:W3CDTF">2022-07-20T17:57:10Z</dcterms:created>
  <dcterms:modified xsi:type="dcterms:W3CDTF">2025-08-06T12:27:31Z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0x0101005DF050B11C79B14D95550363FAB54F2E</vt:lpwstr>
  </property>
  <property fmtid="{D5CDD505-2E9C-101B-9397-08002B2CF9AE}" pid="3" name="Project">
    <vt:lpwstr/>
  </property>
  <property fmtid="{D5CDD505-2E9C-101B-9397-08002B2CF9AE}" pid="4" name="Themes">
    <vt:lpwstr/>
  </property>
  <property fmtid="{D5CDD505-2E9C-101B-9397-08002B2CF9AE}" pid="5" name="Program_x0020_Stage">
    <vt:lpwstr/>
  </property>
  <property fmtid="{D5CDD505-2E9C-101B-9397-08002B2CF9AE}" pid="6" name="Departments">
    <vt:lpwstr>145;#Grants ＆ Contracts|92fee343-9c08-413e-8a64-3f1e7fed7f0a</vt:lpwstr>
  </property>
  <property fmtid="{D5CDD505-2E9C-101B-9397-08002B2CF9AE}" pid="7" name="Program_x0020_Document_x0020_Type">
    <vt:lpwstr/>
  </property>
  <property fmtid="{D5CDD505-2E9C-101B-9397-08002B2CF9AE}" pid="8" name="Administrative_x0020_Document_x0020_Type">
    <vt:lpwstr/>
  </property>
  <property fmtid="{D5CDD505-2E9C-101B-9397-08002B2CF9AE}" pid="9" name="Country">
    <vt:lpwstr/>
  </property>
  <property fmtid="{D5CDD505-2E9C-101B-9397-08002B2CF9AE}" pid="10" name="Organization">
    <vt:lpwstr>18;#Internews US|f5b61b5f-9bd8-4a94-806a-423b80c800d0</vt:lpwstr>
  </property>
  <property fmtid="{D5CDD505-2E9C-101B-9397-08002B2CF9AE}" pid="11" name="GC_x0020_Subcategory">
    <vt:lpwstr/>
  </property>
  <property fmtid="{D5CDD505-2E9C-101B-9397-08002B2CF9AE}" pid="12" name="Proposal_x0020_Resource_x0020_Type">
    <vt:lpwstr/>
  </property>
  <property fmtid="{D5CDD505-2E9C-101B-9397-08002B2CF9AE}" pid="13" name="Administrative Document Type">
    <vt:lpwstr>171;#Guidance|26fa58b5-1036-4ac7-9711-070e11c73bba;#437;#How-to|4cc44e92-d387-42bf-896e-e20322b7e4da;#144;#Template|45c31847-f881-41d0-befe-c252e937cbf8</vt:lpwstr>
  </property>
  <property fmtid="{D5CDD505-2E9C-101B-9397-08002B2CF9AE}" pid="14" name="Proposal Resource Type">
    <vt:lpwstr>372;#Proposal Budgeting|3c1aca58-e2a8-4614-b628-3c8f3a9caa63</vt:lpwstr>
  </property>
  <property fmtid="{D5CDD505-2E9C-101B-9397-08002B2CF9AE}" pid="15" name="Program Stage">
    <vt:lpwstr>347;#Program Design|949fcafb-dbcf-4e5d-98ff-38c8e7eb785b</vt:lpwstr>
  </property>
  <property fmtid="{D5CDD505-2E9C-101B-9397-08002B2CF9AE}" pid="16" name="GC Subcategory">
    <vt:lpwstr>544;#Subgrants|d9f40c6c-49e2-4e10-a8a7-aeebe98027ca</vt:lpwstr>
  </property>
  <property fmtid="{D5CDD505-2E9C-101B-9397-08002B2CF9AE}" pid="17" name="Program Document Type">
    <vt:lpwstr>348;#Guidance|358a7676-19f6-457c-bcff-9308a7c5902f</vt:lpwstr>
  </property>
  <property fmtid="{D5CDD505-2E9C-101B-9397-08002B2CF9AE}" pid="18" name="MediaServiceImageTags">
    <vt:lpwstr/>
  </property>
</Properties>
</file>